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240" yWindow="220" windowWidth="32340" windowHeight="18920" activeTab="2"/>
  </bookViews>
  <sheets>
    <sheet name="Identificación" sheetId="4" r:id="rId1"/>
    <sheet name="Procesos" sheetId="1" r:id="rId2"/>
    <sheet name="Institucional" sheetId="2" r:id="rId3"/>
    <sheet name="Hoja3" sheetId="3" r:id="rId4"/>
  </sheets>
  <definedNames>
    <definedName name="Tecnología" localSheetId="1">Procesos!$C$28</definedName>
    <definedName name="_xlnm.Print_Titles" localSheetId="2">Institucional!$1:$5</definedName>
    <definedName name="_xlnm.Print_Titles" localSheetId="1">Procesos!$1:$3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43" i="1" l="1"/>
  <c r="K45" i="1"/>
  <c r="K46" i="1"/>
  <c r="K47" i="1"/>
  <c r="K20" i="1"/>
  <c r="K5" i="1"/>
  <c r="K11" i="1"/>
  <c r="P124" i="4"/>
  <c r="R123" i="4"/>
  <c r="R124" i="4"/>
  <c r="Q123" i="4"/>
  <c r="O123" i="4"/>
  <c r="O124" i="4"/>
  <c r="N123" i="4"/>
  <c r="N124" i="4"/>
  <c r="L123" i="4"/>
  <c r="J123" i="4"/>
  <c r="H123" i="4"/>
  <c r="G123" i="4"/>
  <c r="M120" i="4"/>
  <c r="F120" i="4"/>
  <c r="Q118" i="4"/>
  <c r="Q119" i="4"/>
  <c r="Q120" i="4"/>
  <c r="P118" i="4"/>
  <c r="O118" i="4"/>
  <c r="O119" i="4"/>
  <c r="O120" i="4"/>
  <c r="L118" i="4"/>
  <c r="L119" i="4"/>
  <c r="L120" i="4"/>
  <c r="K118" i="4"/>
  <c r="K119" i="4"/>
  <c r="K120" i="4"/>
  <c r="R117" i="4"/>
  <c r="R118" i="4"/>
  <c r="R119" i="4"/>
  <c r="R120" i="4"/>
  <c r="N111" i="4"/>
  <c r="K111" i="4"/>
  <c r="F111" i="4"/>
  <c r="P106" i="4"/>
  <c r="O106" i="4"/>
  <c r="L105" i="4"/>
  <c r="L106" i="4"/>
  <c r="K105" i="4"/>
  <c r="K106" i="4"/>
  <c r="F105" i="4"/>
  <c r="F106" i="4"/>
  <c r="Q104" i="4"/>
  <c r="P104" i="4"/>
  <c r="N104" i="4"/>
  <c r="N105" i="4"/>
  <c r="N106" i="4"/>
  <c r="O103" i="4"/>
  <c r="N103" i="4"/>
  <c r="M103" i="4"/>
  <c r="L103" i="4"/>
  <c r="K103" i="4"/>
  <c r="P102" i="4"/>
  <c r="P103" i="4"/>
  <c r="H102" i="4"/>
  <c r="H104" i="4"/>
  <c r="H105" i="4"/>
  <c r="H106" i="4"/>
  <c r="Q100" i="4"/>
  <c r="O100" i="4"/>
  <c r="L100" i="4"/>
  <c r="P99" i="4"/>
  <c r="P100" i="4"/>
  <c r="N99" i="4"/>
  <c r="N100" i="4"/>
  <c r="Q98" i="4"/>
  <c r="O98" i="4"/>
  <c r="N97" i="4"/>
  <c r="M97" i="4"/>
  <c r="M98" i="4"/>
  <c r="M99" i="4"/>
  <c r="M100" i="4"/>
  <c r="M101" i="4"/>
  <c r="M104" i="4"/>
  <c r="M105" i="4"/>
  <c r="M106" i="4"/>
  <c r="H97" i="4"/>
  <c r="H98" i="4"/>
  <c r="K96" i="4"/>
  <c r="K97" i="4"/>
  <c r="K98" i="4"/>
  <c r="K99" i="4"/>
  <c r="K100" i="4"/>
  <c r="Q95" i="4"/>
  <c r="F93" i="4"/>
  <c r="F94" i="4"/>
  <c r="Q92" i="4"/>
  <c r="Q93" i="4"/>
  <c r="Q94" i="4"/>
  <c r="P92" i="4"/>
  <c r="O92" i="4"/>
  <c r="N92" i="4"/>
  <c r="N93" i="4"/>
  <c r="N94" i="4"/>
  <c r="N95" i="4"/>
  <c r="M92" i="4"/>
  <c r="M93" i="4"/>
  <c r="L92" i="4"/>
  <c r="L93" i="4"/>
  <c r="J92" i="4"/>
  <c r="J93" i="4"/>
  <c r="J94" i="4"/>
  <c r="H89" i="4"/>
  <c r="H90" i="4"/>
  <c r="Q87" i="4"/>
  <c r="Q88" i="4"/>
  <c r="Q89" i="4"/>
  <c r="P87" i="4"/>
  <c r="P88" i="4"/>
  <c r="P89" i="4"/>
  <c r="N87" i="4"/>
  <c r="N88" i="4"/>
  <c r="M87" i="4"/>
  <c r="L87" i="4"/>
  <c r="L88" i="4"/>
  <c r="L89" i="4"/>
  <c r="K87" i="4"/>
  <c r="F87" i="4"/>
  <c r="F88" i="4"/>
  <c r="F89" i="4"/>
  <c r="J85" i="4"/>
  <c r="G85" i="4"/>
  <c r="F85" i="4"/>
  <c r="N84" i="4"/>
  <c r="N85" i="4"/>
  <c r="H84" i="4"/>
  <c r="H85" i="4"/>
  <c r="P83" i="4"/>
  <c r="P84" i="4"/>
  <c r="M82" i="4"/>
  <c r="M83" i="4"/>
  <c r="M84" i="4"/>
  <c r="M85" i="4"/>
  <c r="K82" i="4"/>
  <c r="K83" i="4"/>
  <c r="K84" i="4"/>
  <c r="K85" i="4"/>
  <c r="H82" i="4"/>
  <c r="Q81" i="4"/>
  <c r="M79" i="4"/>
  <c r="N76" i="4"/>
  <c r="N77" i="4"/>
  <c r="J77" i="4"/>
  <c r="M76" i="4"/>
  <c r="K76" i="4"/>
  <c r="I76" i="4"/>
  <c r="H75" i="4"/>
  <c r="F74" i="4"/>
  <c r="Q73" i="4"/>
  <c r="Q74" i="4"/>
  <c r="Q75" i="4"/>
  <c r="Q76" i="4"/>
  <c r="Q77" i="4"/>
  <c r="P73" i="4"/>
  <c r="P74" i="4"/>
  <c r="P75" i="4"/>
  <c r="P76" i="4"/>
  <c r="O73" i="4"/>
  <c r="O74" i="4"/>
  <c r="O75" i="4"/>
  <c r="O76" i="4"/>
  <c r="O77" i="4"/>
  <c r="O78" i="4"/>
  <c r="O79" i="4"/>
  <c r="O80" i="4"/>
  <c r="O81" i="4"/>
  <c r="O82" i="4"/>
  <c r="O83" i="4"/>
  <c r="O84" i="4"/>
  <c r="O85" i="4"/>
  <c r="O86" i="4"/>
  <c r="O87" i="4"/>
  <c r="O88" i="4"/>
  <c r="N73" i="4"/>
  <c r="N74" i="4"/>
  <c r="M73" i="4"/>
  <c r="M74" i="4"/>
  <c r="L73" i="4"/>
  <c r="L74" i="4"/>
  <c r="L75" i="4"/>
  <c r="L76" i="4"/>
  <c r="L77" i="4"/>
  <c r="K73" i="4"/>
  <c r="K74" i="4"/>
  <c r="J73" i="4"/>
  <c r="J74" i="4"/>
  <c r="M69" i="4"/>
  <c r="L69" i="4"/>
  <c r="K69" i="4"/>
  <c r="Q68" i="4"/>
  <c r="Q69" i="4"/>
  <c r="J68"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K30" i="2"/>
  <c r="K29" i="2"/>
  <c r="K28" i="2"/>
  <c r="K27" i="2"/>
  <c r="K26" i="2"/>
  <c r="K25" i="2"/>
  <c r="K24" i="2"/>
  <c r="K23" i="2"/>
  <c r="K22" i="2"/>
  <c r="K21" i="2"/>
  <c r="K20" i="2"/>
  <c r="K19" i="2"/>
  <c r="K18" i="2"/>
  <c r="K17" i="2"/>
  <c r="K16" i="2"/>
  <c r="K15" i="2"/>
  <c r="K14" i="2"/>
  <c r="K13" i="2"/>
  <c r="K12" i="2"/>
  <c r="K11" i="2"/>
  <c r="K10" i="2"/>
  <c r="K9" i="2"/>
  <c r="K8" i="2"/>
  <c r="K7" i="2"/>
  <c r="K6" i="2"/>
  <c r="K19" i="1"/>
  <c r="K14" i="1"/>
  <c r="R95" i="4"/>
  <c r="R96" i="4"/>
  <c r="R97" i="4"/>
  <c r="R98" i="4"/>
  <c r="R99" i="4"/>
  <c r="R100" i="4"/>
  <c r="R101" i="4"/>
  <c r="R102" i="4"/>
  <c r="R103" i="4"/>
  <c r="R104" i="4"/>
  <c r="R105" i="4"/>
  <c r="R106" i="4"/>
  <c r="F96" i="4"/>
  <c r="F97" i="4"/>
  <c r="F98" i="4"/>
  <c r="F99" i="4"/>
  <c r="F100" i="4"/>
  <c r="F101" i="4"/>
  <c r="F102" i="4"/>
  <c r="F103" i="4"/>
  <c r="F95" i="4"/>
  <c r="K35" i="1"/>
  <c r="K36" i="1"/>
  <c r="K37" i="1"/>
  <c r="K38" i="1"/>
  <c r="K39" i="1"/>
  <c r="K40" i="1"/>
  <c r="K41" i="1"/>
  <c r="K42" i="1"/>
  <c r="K44" i="1"/>
  <c r="K6" i="1"/>
  <c r="K7" i="1"/>
  <c r="K8" i="1"/>
  <c r="K9" i="1"/>
  <c r="K10" i="1"/>
  <c r="K12" i="1"/>
  <c r="K13" i="1"/>
  <c r="K15" i="1"/>
  <c r="K16" i="1"/>
  <c r="K17" i="1"/>
  <c r="K18" i="1"/>
  <c r="K21" i="1"/>
  <c r="K22" i="1"/>
  <c r="K23" i="1"/>
  <c r="K24" i="1"/>
  <c r="K25" i="1"/>
  <c r="K26" i="1"/>
  <c r="K31" i="1"/>
  <c r="K32" i="1"/>
  <c r="K33" i="1"/>
  <c r="K34" i="1"/>
  <c r="K4" i="1"/>
  <c r="F17" i="3"/>
</calcChain>
</file>

<file path=xl/sharedStrings.xml><?xml version="1.0" encoding="utf-8"?>
<sst xmlns="http://schemas.openxmlformats.org/spreadsheetml/2006/main" count="2722" uniqueCount="1460">
  <si>
    <t>RIESGO</t>
  </si>
  <si>
    <t>CALIFICACIÓN</t>
  </si>
  <si>
    <t>Probabilidad</t>
  </si>
  <si>
    <t>Impacto</t>
  </si>
  <si>
    <t>EVALUACIÓN RIESGO</t>
  </si>
  <si>
    <t>CONTROLES</t>
  </si>
  <si>
    <t>NUEVA CALIFICACIÓN</t>
  </si>
  <si>
    <t>NUEVA EVALUACIÓN</t>
  </si>
  <si>
    <t>OPCIONES DE NANEJO</t>
  </si>
  <si>
    <t>ACCIONES</t>
  </si>
  <si>
    <t>RESPUESTA</t>
  </si>
  <si>
    <t>INDICADOR</t>
  </si>
  <si>
    <t>INSTITUCIONAL: CANAL REGIONAL DE TELEVISIÓN DEL CARIBE LTDA</t>
  </si>
  <si>
    <t>Improbable</t>
  </si>
  <si>
    <t>Zona de Riesgo Moderada</t>
  </si>
  <si>
    <t>Raro</t>
  </si>
  <si>
    <t>Posible</t>
  </si>
  <si>
    <t>Probable</t>
  </si>
  <si>
    <t>Casi seguro</t>
  </si>
  <si>
    <t>probabilidad</t>
  </si>
  <si>
    <t>impacto</t>
  </si>
  <si>
    <t>Insignificacnte</t>
  </si>
  <si>
    <t>Menor</t>
  </si>
  <si>
    <t>Moderado</t>
  </si>
  <si>
    <t>Mayor</t>
  </si>
  <si>
    <t>Catastrofico</t>
  </si>
  <si>
    <t>zona</t>
  </si>
  <si>
    <t>OPCIÓN DE MANEJO</t>
  </si>
  <si>
    <t>Zona de riesgo Extrema</t>
  </si>
  <si>
    <t>Zona de riesgo baja</t>
  </si>
  <si>
    <t>Zona de Riesgo Alta</t>
  </si>
  <si>
    <t>Zona de Riesgo Baja</t>
  </si>
  <si>
    <t>Clasificación del Riesgo</t>
  </si>
  <si>
    <t>Imagen</t>
  </si>
  <si>
    <t>Operativo</t>
  </si>
  <si>
    <t>Financiero</t>
  </si>
  <si>
    <t>Cumplimiento</t>
  </si>
  <si>
    <t>Corrupción</t>
  </si>
  <si>
    <t>Estratégicos</t>
  </si>
  <si>
    <t>Tecnología</t>
  </si>
  <si>
    <t>PROCESO</t>
  </si>
  <si>
    <t>Correspondenica y Archivo</t>
  </si>
  <si>
    <t>Tabla de Retención documental, Registros Controlados SGC, Control de Firmas, Procedimiento formal aplicado</t>
  </si>
  <si>
    <t>Secretario General</t>
  </si>
  <si>
    <t>Software de Gestión Documnetal en Operación</t>
  </si>
  <si>
    <t>Sistemacion del  proceso y digitalizacion de la informacion a traves de un software de Gestion Documental</t>
  </si>
  <si>
    <t>Resgistro de Prestamo de Documentos, Cronograma de Transferencia Documental, Guia de Afuera</t>
  </si>
  <si>
    <t xml:space="preserve">Hurto: Robo de documentos y valores dentro ó  por fuera de las instalaciones. </t>
  </si>
  <si>
    <t>Deterioro de documentos:  Devolucion  de documentos con folios faltantes ó en mal estado.</t>
  </si>
  <si>
    <t xml:space="preserve">Instalaciones con condiciones mediambientales adeacuadas para conservacion de papel </t>
  </si>
  <si>
    <t>Equipos instalados y en operación</t>
  </si>
  <si>
    <t>Inaccesibilidad de la información: Dificultad para acceder a la información y los documentos de forma oportuna.</t>
  </si>
  <si>
    <t>Copias de seguridad diaria, implementación de estas copias en el procedimiento, bakup externos o en la nube</t>
  </si>
  <si>
    <t>Realizar las copias de seguridad en la nube</t>
  </si>
  <si>
    <t>Tecnólogo de Sistemas</t>
  </si>
  <si>
    <t>(Número de consultas fuera de tiempo/ Total de consultas)*100</t>
  </si>
  <si>
    <t>Pérdida de la Certicación del SGC</t>
  </si>
  <si>
    <t>Jefe Oficina de Planeación
Jefes de Procesos</t>
  </si>
  <si>
    <t>Certificado SGC expedido por Ente certificador</t>
  </si>
  <si>
    <t xml:space="preserve">Incumplimiento en la Gestión operativa del Canal (Planes, programas y Proyectos) </t>
  </si>
  <si>
    <t>Segregación de Funciones (Representante por la Dirección)
Aseguramiento y Calidad (Auditorias Internas de Calidad y Manual de Calidad)</t>
  </si>
  <si>
    <t>Procedimientos formales, Segregación de fucniones, Personal Capacitado</t>
  </si>
  <si>
    <t>Seguimiento y Monitoreo</t>
  </si>
  <si>
    <t>Determinar acciones de mejora para el mantenimiento del Sistema de Gestión de Calidad</t>
  </si>
  <si>
    <t>Gerente, Jefe Oficina de Planeación</t>
  </si>
  <si>
    <t>(Número de Acciones ejecutadas/Número de Acciones programadas)*100 Meta &gt;=85%</t>
  </si>
  <si>
    <t>Actualizar y socializar el Normograma de la entidad, Cronograma de tareas de cumplimiento legal</t>
  </si>
  <si>
    <t>Cronograma de tareas, Normograma Actualizado y socializado</t>
  </si>
  <si>
    <t>Incumplimiento Legal: Dejar de aplicar las normas o no acatralas dentro de los parametros establecidos (Publicación de planes, rendición de cuentas, informe de gestión, mapa de riesgos, informe ANTV, DNP entre otros)</t>
  </si>
  <si>
    <t>Información inexacta: Ausencia de sistemas de información estadistica que permitan realizar analisis con mayor objetividad</t>
  </si>
  <si>
    <t>Solicitud de información a los procesos de la entidad, Intranet, Fomplus,</t>
  </si>
  <si>
    <t>Implementación de modulo de consultas gerenciales, Indicadores de gestión y monitoreo de los procesos.</t>
  </si>
  <si>
    <t>Modulo Gerencial Implementado, informes de seguimiento</t>
  </si>
  <si>
    <t>Deficiente Planeación:Inadecuada  identificación de debilidades, fortalezas, amenazas y oportunidades que no permitan priorizar las acciones para el desarrollo de la empresa.</t>
  </si>
  <si>
    <t>Politicas Claras, Seguiento al Plan Estratégico y Oprativo</t>
  </si>
  <si>
    <t>Elaboración de Planes basado en una metodologia de planificación, informes de seguimiento y monitoreo de planes</t>
  </si>
  <si>
    <t>Planes aprobados y socializacos, Informes de Seguimiento</t>
  </si>
  <si>
    <t xml:space="preserve"> Gerencia y Planeación</t>
  </si>
  <si>
    <t>Administrativa</t>
  </si>
  <si>
    <t>Inventario de Activos Anual, Arqueo de caja menor, Control a la Salida de equipos, Polizas de seguro</t>
  </si>
  <si>
    <t>Actualizar el procedimiento de caja menor, realizar el inventario, mantener las polizas y el control de entrada y salida de equipos</t>
  </si>
  <si>
    <t>Secretario General, Auxiliar Administrativo</t>
  </si>
  <si>
    <t>Acto administrativo con incorporación de control de bienes de consumo o menores, Acta de entrega de equipos para la producción</t>
  </si>
  <si>
    <t xml:space="preserve"> Pago errado: Inconsistencia en la liquidación, digitación y traslado de recursos de dinero en ls pagos de la entidad.</t>
  </si>
  <si>
    <t>Conciliaciones, registros controlados, niveles de autorización, polizas, procedimientos formales, lista de chequeo</t>
  </si>
  <si>
    <t>Revisión de pagos, doble autorización, pago electrónico</t>
  </si>
  <si>
    <t>Jefe Div. Comercial y financiera, Profesional Universitario</t>
  </si>
  <si>
    <t>Número de PQR por error en el pago a terceros</t>
  </si>
  <si>
    <t>Incumplimiento de obligaciones financieras: impuesto, servicios publicos, créditos, seguridad social, conciliaciones</t>
  </si>
  <si>
    <t>Cronograma de tareas de pago de impuestos y obligaciones financieras, establecer politicas de pago</t>
  </si>
  <si>
    <t>Jefe Div. Comercial y financiera, Profesional Universitario de Contabilidad</t>
  </si>
  <si>
    <t>Pagos de reconexión, emabargos de cuentas</t>
  </si>
  <si>
    <t>Fimamciera</t>
  </si>
  <si>
    <t>Información financiera inexacta: Estados financieros que no reflejan la realidad del negocio</t>
  </si>
  <si>
    <t>Revisoria Fiscal, Procedimientos formales, personal capacitado, programa anual de auditorias interna</t>
  </si>
  <si>
    <t>Saneamiento contable, depuración de activos con dada de baja de activos</t>
  </si>
  <si>
    <t xml:space="preserve">Ajuste de cifras en Estados financieros </t>
  </si>
  <si>
    <t>Pérdida de información:  Por daños el hardware o software de los sitemas de información contable.</t>
  </si>
  <si>
    <t>Restauración de bakup del area financiera</t>
  </si>
  <si>
    <t>Perdida de Imagen: error en cotización, incumpliento a clientes, mala atención de clientes</t>
  </si>
  <si>
    <t>Procedimientos formales, Segregación de fucniones, Acuerdo de tarifas, verificación de firmas, niveles de autorización, personal capacitdo</t>
  </si>
  <si>
    <t>Encuesta a Satisfacción de clientes, capacitación del personal en atención al cliente</t>
  </si>
  <si>
    <t>85% de satisfación de los cluentes, por lo menos una capacitación</t>
  </si>
  <si>
    <t>Jefe Div. Comercial y financiera, Secretario Ejecutivo de Mercadeo</t>
  </si>
  <si>
    <t>Pérdida de Recursos: Error en la liquidación de tarifas.</t>
  </si>
  <si>
    <t>Acuedo de Tarifas, Procedimiento formal, personal capacitado, segregación de funciones</t>
  </si>
  <si>
    <t>Actualización de Acuerdo de Tarifas, Capacitación de personal, Seguimineto y monitoreo</t>
  </si>
  <si>
    <t>Acuerdo Aprobado, Capcitación, informes de seguimiento</t>
  </si>
  <si>
    <t>Mercadeo y Ventas</t>
  </si>
  <si>
    <t>Pérdida de Imagen: Imcumplimento de requisitos  en la producción de televisión de inclientes internos y/o externos en</t>
  </si>
  <si>
    <t>Procedimiento Formal, autorización de Servicios, segregación de funciones, personal capacitado, recursos tecnologicos</t>
  </si>
  <si>
    <t>Plan de Contingencia atender las solicitudes, Documentar estandarización de producción de eventos</t>
  </si>
  <si>
    <t>Jefe de Producción, Tecnologo grado 18</t>
  </si>
  <si>
    <t>Tercerizar, incorporar al SGC documento de estandarización de eventos</t>
  </si>
  <si>
    <t>Riesgo público:  Azonada, retención ilegal de personas por grupos al margen de la ley, disturbios, bloqueos, protestas.</t>
  </si>
  <si>
    <t>Producción</t>
  </si>
  <si>
    <t>Polizas, Segregación de funciones, niveles de autorización, procedimiento formal</t>
  </si>
  <si>
    <t>Contaratar segurida en punto de transmisión, establecer políticas de translado de personal y equipo según horarios establecidos.</t>
  </si>
  <si>
    <t>Gerente, Jefe de Producción, Tecnologo grado 18</t>
  </si>
  <si>
    <t>Resolución de Adopción de politica de traslado, adicionar en los presupuesto el gasto de vigilancia</t>
  </si>
  <si>
    <t>Transmisión</t>
  </si>
  <si>
    <t>Operador sin señal: Telepuerto fuera del aire, estación repetidora fuera del aire, daño en el centro de emisión, caida del fluido electrico</t>
  </si>
  <si>
    <t>Plantas electricas, telepuerto redundante, procedimiento formal, personal calificado, cronograma de mantenimientos.</t>
  </si>
  <si>
    <t>Seguimiento y Monitoreo, turnos de control</t>
  </si>
  <si>
    <t>Jefe División de Ingenieria, contratsitas</t>
  </si>
  <si>
    <t>Disponibilidad de Telepuerto, Disponibilidad de la red</t>
  </si>
  <si>
    <t>Pérdida de equipos de TV: hurto de equipos en las instalaciones o fuera de ellas por falta de controles</t>
  </si>
  <si>
    <t>Procediento formal, polizas, seguridad física, registro controlado, nivel de autorizaciones</t>
  </si>
  <si>
    <t>Jefe División de Ingenieria</t>
  </si>
  <si>
    <t>Acta de responsbilidad de uso y custodia de equipos a cargo de la división de ingeniería, Expedición de paz y salvo para retiro de empleados.</t>
  </si>
  <si>
    <t>Actas de entrega de equipos, paz y salvo</t>
  </si>
  <si>
    <t>Programación</t>
  </si>
  <si>
    <t>Incumplimiento de requisitos del cliente: error en la emisión de programas y pautas</t>
  </si>
  <si>
    <t>Procedimientos formal, Personal calificado, registros controlados, verificación de firmas, list de chequeo seguregación de funciones</t>
  </si>
  <si>
    <t>Informe de producto no conforme</t>
  </si>
  <si>
    <t>Revisión previa del productor sobre del material a emitir, identificación del producto no conforme</t>
  </si>
  <si>
    <t>Tecnico operativol Grado 13 y Tecnologo grado 15</t>
  </si>
  <si>
    <t>Incumplimiento Legal: Dejar de aplicar las normas aplicables a la televisión publica en Colombia.</t>
  </si>
  <si>
    <t xml:space="preserve">Procedimiento formal, personal calificado, </t>
  </si>
  <si>
    <t>Capacitación del personal en normatividad legal de TV Pública, Reinducción del personal</t>
  </si>
  <si>
    <t>Jefe de División de programación, Profesional Universitario de Talento Humano</t>
  </si>
  <si>
    <t>Capacitación realizada, Inducción realizada</t>
  </si>
  <si>
    <t>Pérdida de Materal Audiovisual: Deterioro por malas condiciones de almacenamiento, hurto o falta de control sobre el inventario audiovisual, perdida digital de archivos.</t>
  </si>
  <si>
    <t>Procedimiento formal, personal calificado, registro controlado,segregación de funciones, sistema MAM,</t>
  </si>
  <si>
    <t>Bakup en cintas LTO, capcitación del personal</t>
  </si>
  <si>
    <t>Jefe División de Ingenieria, Profesional de Talento Humano</t>
  </si>
  <si>
    <t xml:space="preserve">Bakup LTO sistema MAM, capacitación realizada </t>
  </si>
  <si>
    <t>Talento Humano</t>
  </si>
  <si>
    <t>Incumplimiento legal: No aplicación de las normas de gestión de Talento humano expedidas porel Departamento de Función Pública.</t>
  </si>
  <si>
    <t>Inconsistencia en la liquidación de prestaciones sociales y seguridad social: Errores en la liquidación de nóminas viaticos, bono pencional., primas, bonificaciones, vacaciones entre otros conceptos, salud, solidaridad , retefuente.</t>
  </si>
  <si>
    <t>Pérdida Documental: Deterioro de documentos, sustracción del expediente laboral o  folios del mismo.</t>
  </si>
  <si>
    <t>Afectación física y Psicologica del Talento Humano: Enfermedad Profesional, Accidente de Trabajo, Muerte</t>
  </si>
  <si>
    <t>Procedimiento formal aplicado, niveles de autorización, segregación de fucniones</t>
  </si>
  <si>
    <t>Capacitación del Personal en normatividadaplicable,  Solicitud de conceptos a la DAPF para aplicación de normas</t>
  </si>
  <si>
    <t>Profesional de Talento Humano, Secretaria General</t>
  </si>
  <si>
    <t>Capacitación realizada, solicitud de conceptos y respuesta de los msmos</t>
  </si>
  <si>
    <t>Capcitación del personal en el manejo del aplicativo de liquidación de prestaciones sociales y seguridad social</t>
  </si>
  <si>
    <t>Certificado de Capacitación realizada</t>
  </si>
  <si>
    <t>Procedimiento formal, lista de chequeo, consecutivo, registro controlado, custodia apropiada</t>
  </si>
  <si>
    <t>Procedimiento formal aplicado, niveles de autorización, segregación de fucniones, Evaluación del desempeño, software de liquidación</t>
  </si>
  <si>
    <t xml:space="preserve">Digitalización de los expedientes </t>
  </si>
  <si>
    <t>(Numero de personas retiradas/ Total de expedientes digitalizados)*100 meta 100%</t>
  </si>
  <si>
    <t xml:space="preserve">Polizas de vida, ARL, Plan de Salud Ocupacional, Plan de retiro programado </t>
  </si>
  <si>
    <t>Actualización y monitoreo del Plan de Salud ocupacional, contratación del servicio de área protegida</t>
  </si>
  <si>
    <t>Plan de Salud ocupacional Actualizado, servicio de área protegida activo</t>
  </si>
  <si>
    <t>Tic fuera de servicio: por caida de servicio total o parcial o de internet, fibra optica, IP</t>
  </si>
  <si>
    <t>Procedimiento de Mantenimiento de equipos, contingencia y respaldo, personal capacitado, plantas electricas, segregación de funciones</t>
  </si>
  <si>
    <t>Planes de contingencia y respaldo</t>
  </si>
  <si>
    <t>Tiempo de respuest para atender fallas</t>
  </si>
  <si>
    <t>Pérdida de Información:  Por daños el hardware o software de los sitemas de información del canal, por incumplimiento de politicas de seguridad, virus, jaqueo de servidores</t>
  </si>
  <si>
    <t>Tecnologia de Información</t>
  </si>
  <si>
    <t>Procedimiento formal, contingencia y respaldo, personal capacitado, segregación de funciones</t>
  </si>
  <si>
    <t>Bakup de información en la nube</t>
  </si>
  <si>
    <t>Tecnologo Grado 12</t>
  </si>
  <si>
    <t>Gerencia,
Tecnologo Grado 12</t>
  </si>
  <si>
    <t>Servicio de nube activo</t>
  </si>
  <si>
    <t>Control Interno</t>
  </si>
  <si>
    <t>Incumplimiento legal:No aplicación de las normas de gestión de control interno expedidas por el Estado Colombiano</t>
  </si>
  <si>
    <t>Incumplimiento en la Gestión operativa  (Plan Anual de Auditorias, seguimientos, presentación de informes y erroes en los mismos.</t>
  </si>
  <si>
    <t>Capacitación en temas de Gestión del Control Interno, Monitoreo y seguimiento</t>
  </si>
  <si>
    <t>Procedimientos formales aplicados, personal capacitado, segregación de funciones, registros controlados, Plan Anual de Auditorias</t>
  </si>
  <si>
    <t>Profesional Universitario Talento Humano, Jefe de Control Interno</t>
  </si>
  <si>
    <t>Certificado de capacitación,
 (Informe de Auditorias realizadas / total de Auditorias programadas)*100</t>
  </si>
  <si>
    <t xml:space="preserve">Certificado de capacitación,
Cronograma de tareas de cumplimiento legal.
</t>
  </si>
  <si>
    <t>Riesgo público:  Azonada, retención ilegal de personas por grupos al margen de la ley, disturbios, bloqueos, protestas. (Localización geografica de la Sede)</t>
  </si>
  <si>
    <t>Seguridad Privada Armada 24 horas, Camaras de seguridad, Rgistro de ingreso controlado, seguridad física en puerta principal de ingreso, rondas de  verificación de instalaciones</t>
  </si>
  <si>
    <t>Instalar monitoreo de cámaras en la garita, instalar cámaras de seguridad en la parte posterior y lateral del edificio .</t>
  </si>
  <si>
    <t>Gerente, Secretario General</t>
  </si>
  <si>
    <t>Compra e instlación de equipos</t>
  </si>
  <si>
    <t>Pérdida de Bienes : Por compra con caja menor y falta de información oportuna al   almacén, por traslado sin autorización del almacén, hurto, incendio, fenomenos naturales.</t>
  </si>
  <si>
    <t>Pérdida de Recursos: Deficiente gestión de cobro.</t>
  </si>
  <si>
    <t xml:space="preserve"> Procedimiento formal, segregación de funciones, conciliación, polizas, registro controlados, niveles de autorización</t>
  </si>
  <si>
    <t>Actualización del Reglamento interno de cartera, Actualización de procedimientos,  Capacitación de personal, Seguimineto y monitoreo</t>
  </si>
  <si>
    <t>Jefe Div. Comercial y financiera, responsable de la cartera</t>
  </si>
  <si>
    <t>Reglamento interno actualizado y aprobado, Capcitación, informes de seguimiento</t>
  </si>
  <si>
    <t>Incumpliento legal: No aplicación de las normas de la contración estatal del Estado colombiano, inconsistencia en los términos de los contratos</t>
  </si>
  <si>
    <t>Gestión Legal</t>
  </si>
  <si>
    <t>Asesor legal Externo, Procedimiento formales aplicados, personal capacitado, consecutivos, registros controlados, verificación firmas, lista de chequeo</t>
  </si>
  <si>
    <t>Profesional Universitario Talento Humano,
Gerente</t>
  </si>
  <si>
    <t>Certificdo de capacitación, resolución de politica de empalme,</t>
  </si>
  <si>
    <t>Capacitación, inducción, Establecer una politica de empalme para los cargos de libre nombramiento y remoción</t>
  </si>
  <si>
    <t>Inadecuada Defensa Judicial: Deficiente gestión para defender los intereses del canal por falta de herramientas de control que no permiten información oportuna para atender los procesos judiciales.</t>
  </si>
  <si>
    <t>Procedimiento formal aplicado, personal capacitdo, conciliación, segregación funciones, niveles de autorización</t>
  </si>
  <si>
    <t>Invetario de proceso judiciales a favor y encontra, seguimiento y monitoreo  a procesos y su apoderado, control de terminos</t>
  </si>
  <si>
    <t>Secretario Gereneral, Gerente</t>
  </si>
  <si>
    <t>Inventario de procesos judiciales actualizado, Solcitud de informes de apoderados, Informe de seguimiento de procesos judiciales</t>
  </si>
  <si>
    <t xml:space="preserve">PROCESO </t>
  </si>
  <si>
    <t>Archivo y Correspondeicnai</t>
  </si>
  <si>
    <t>PROCEDIMIENTO</t>
  </si>
  <si>
    <t>OBJETIVO DEL PROCEDIMIENTO</t>
  </si>
  <si>
    <t>CLASIFICACIÓN:  E, O, F, C, T.</t>
  </si>
  <si>
    <t>CAUSAS (Factores Internos y externos)</t>
  </si>
  <si>
    <t>AGENTE GENERADOR: (Máquina, Método, Mano de Obra, Materiales, Moneda)</t>
  </si>
  <si>
    <t>DESCRIPCIÓN</t>
  </si>
  <si>
    <t>EFECTOS</t>
  </si>
  <si>
    <t>EVALUACION</t>
  </si>
  <si>
    <t>CONTROLES EXISTENTES</t>
  </si>
  <si>
    <t>VALORACION</t>
  </si>
  <si>
    <t>OPCIONES DE MANEJO</t>
  </si>
  <si>
    <t>RESPONSABLES</t>
  </si>
  <si>
    <t>FECHA DE EJECUCION</t>
  </si>
  <si>
    <t>Recepción envío y Distribución  de la correspondencia</t>
  </si>
  <si>
    <t>Manejo coordinación y control del proceso de recepción y distribución de la documentación que recibe y expide el Canal.</t>
  </si>
  <si>
    <t xml:space="preserve">Hurto </t>
  </si>
  <si>
    <t>Humano</t>
  </si>
  <si>
    <r>
      <t xml:space="preserve">Causa Externa:  Delincuencia Común,   exposición en zonas inseguras, poco transitables, accidentes de tránsito, horarios de bancos, cambios de clima (lluvia).                                                                                     </t>
    </r>
    <r>
      <rPr>
        <sz val="8"/>
        <color indexed="10"/>
        <rFont val="Arial"/>
        <family val="2"/>
      </rPr>
      <t xml:space="preserve">Entrega de documentacion de manera erreonea (destinatarios equivocados)        Fallas en la logistica del terecero contratado para envios fuera de la ciudad y su area metropolitana                        </t>
    </r>
  </si>
  <si>
    <t xml:space="preserve">Hurto o robo de documentos y valores del Canal  al mensajero  durante la distribución de las comunicaciones a terceros por fuera de las instalaciones. </t>
  </si>
  <si>
    <t>Pérdida de información documental,  trastornos  administrativos</t>
  </si>
  <si>
    <t>(Probabilidad: Improbable - Impacto: Moderado:  Zona de riesgo Moderada)</t>
  </si>
  <si>
    <t xml:space="preserve">Se establecieron formatos de controles, relacionados a continuación.  (Control documentado, se aplica, y es efectivo):Registro Correspondencia recibida (GC-243.44.03)                                                          Registro comunicaiones Enviadas (GC-243.44.11)                                                          Registro comunicaciones internas(GC243.44.02)                              Registro recibo de facturas (GC243.44.06)                                       Registro consecutivo de resoluciones (GC-243.44.05)                     Registro Cassets  (GC243.44.04)                                                        Planilla  recibo de Fax (GC-243.44.10)                                                Registro de recibo de  Pautas (GC-243.44.08)                                        Registro autorizacion emision Pautas (GC-.243.44.07)                                                                                Registro autorizaciones de servicio (GC-243.44.20)                         Registro  Circulares (GC-243.44.31)                                         Acceso restringido al área                                                                                                                                                                                                                                                  Aplicacion del Acuerdo 060-2000 AGN   </t>
  </si>
  <si>
    <t>Zona de riesgo Bajo</t>
  </si>
  <si>
    <t>Reducir el riesgo</t>
  </si>
  <si>
    <r>
      <t xml:space="preserve">Seguimiento a controles existentes y elaboracion informe de actividades            </t>
    </r>
    <r>
      <rPr>
        <sz val="8"/>
        <color indexed="10"/>
        <rFont val="Arial"/>
        <family val="2"/>
      </rPr>
      <t>sistemacion del  proceso y digitalizacion de la informacion a traves de un software de Gestion Documental</t>
    </r>
  </si>
  <si>
    <t>Jefe de Proceso</t>
  </si>
  <si>
    <t>Mensualmente</t>
  </si>
  <si>
    <t>Mensajería</t>
  </si>
  <si>
    <t>Organización de archivos</t>
  </si>
  <si>
    <t>Organizar el archivo central de Telecaribe, teniendo en cuenta las tablas de Retención Documental vigentes y las disposiciones del Archivo General de la Nación.</t>
  </si>
  <si>
    <t>Pérdida y/o deterioro de documentos</t>
  </si>
  <si>
    <r>
      <t xml:space="preserve">Los funcionarios que tienen en prestamo los documentos,  pueden prestarlo sin ningún registro a otros funcionarios de otras dependencias, o darlos por pérdidos.                                                                                                   </t>
    </r>
    <r>
      <rPr>
        <sz val="8"/>
        <color indexed="10"/>
        <rFont val="Arial"/>
        <family val="2"/>
      </rPr>
      <t>Devolucion  de documentos con folios faltantes</t>
    </r>
  </si>
  <si>
    <t>Al prestar los documentos a los funcionarios.</t>
  </si>
  <si>
    <t>Pérdida de información documental,  trastornos  administrativos, desatención de requerimientos recibidos de  las entidades de vigilancia y control.</t>
  </si>
  <si>
    <t xml:space="preserve">Formato Entrega Diligencias de Mensajeria- (GC 243-44-22 )                                                                                                                            Registro de Mensajeria   (GC-243.44.01 )                                                 </t>
  </si>
  <si>
    <r>
      <t xml:space="preserve">Seguimiento a controles existentes y elaboracion informe de actividades      </t>
    </r>
    <r>
      <rPr>
        <sz val="8"/>
        <color indexed="10"/>
        <rFont val="Arial"/>
        <family val="2"/>
      </rPr>
      <t>sistemacion del  proceso y digitalizacion de la informacion a traves de un software de Gestion Documenta</t>
    </r>
    <r>
      <rPr>
        <sz val="8"/>
        <rFont val="Arial"/>
        <family val="2"/>
      </rPr>
      <t>l</t>
    </r>
  </si>
  <si>
    <r>
      <t xml:space="preserve">Comportamientos inadecuados por carencia de valores y principios éticos.                                                                                                                                     </t>
    </r>
    <r>
      <rPr>
        <sz val="8"/>
        <color indexed="10"/>
        <rFont val="Arial"/>
        <family val="2"/>
      </rPr>
      <t>Condiciones mediambientales no acordes a la normatividad colombiana para la preservacion  de los arcchivos publicos)</t>
    </r>
  </si>
  <si>
    <r>
      <t xml:space="preserve">Hurto o robo de documentos en el archivo, violando los mecanismos de seguridad, como cerradura.                                                                                           </t>
    </r>
    <r>
      <rPr>
        <sz val="8"/>
        <color indexed="10"/>
        <rFont val="Arial"/>
        <family val="2"/>
      </rPr>
      <t xml:space="preserve">Deterioro de la documentacion causada por agentes biologicos  externos (humedad, temperatura, microorganismos , insectos, roedores, </t>
    </r>
  </si>
  <si>
    <r>
      <t xml:space="preserve">Aplicación del cronograma de transferencias.      Aplicación instructivo Prestamo y consulta de Documentos (GC-243-97-02)                                                                                              Mueble Rodante con llave                                                                       Acceso restringido a la oficina de Archivo           Cumplimiento de lo estipulado en el  Manual  de seguridad y preservación del Archivo  (GC-243.57.01)                                                                    </t>
    </r>
    <r>
      <rPr>
        <sz val="8"/>
        <color indexed="10"/>
        <rFont val="Arial"/>
        <family val="2"/>
      </rPr>
      <t>Cumplimiento acuerdo 049-2000 AGN -  Ley 594-2000</t>
    </r>
  </si>
  <si>
    <r>
      <rPr>
        <sz val="8"/>
        <color indexed="10"/>
        <rFont val="Arial"/>
        <family val="2"/>
      </rPr>
      <t xml:space="preserve">Instalaciones con condiciones mediambientales adeacuadas para conservacion de papel .         </t>
    </r>
    <r>
      <rPr>
        <sz val="8"/>
        <rFont val="Arial"/>
        <family val="2"/>
      </rPr>
      <t xml:space="preserve">                              Seguimiento a controles existentes</t>
    </r>
  </si>
  <si>
    <r>
      <t xml:space="preserve">1)  </t>
    </r>
    <r>
      <rPr>
        <sz val="8"/>
        <color indexed="10"/>
        <rFont val="Arial"/>
        <family val="2"/>
      </rPr>
      <t>Numero de solicitudes resueltas sobre el numero de solicitudes realizadas &lt; = a 1 dia</t>
    </r>
  </si>
  <si>
    <t>Control de Documentos</t>
  </si>
  <si>
    <t>1. Defensa judicial</t>
  </si>
  <si>
    <t>Establecer la metodología para el control de los documentos que conforman el Sistema de Gestión de Calidad y los de origen externo garantizando su adecuación, revisión, aprobación, actualización, identificación y prevención de obsolescencia.</t>
  </si>
  <si>
    <t xml:space="preserve">Incumplimiento </t>
  </si>
  <si>
    <t>O - C</t>
  </si>
  <si>
    <t>1. Desconocimiento del procedimiento y/o norma                                      2. Falta de compromiso de los responsables.                                                      3. Cambio de responsables                         4. Falta de socialización de cambios en el procedimiento.                                            5. Fallas en los sistemas de comunicación e información.                              6. Falta de seguimiento y verificación</t>
  </si>
  <si>
    <t>Máquina, Método, Mano de obra</t>
  </si>
  <si>
    <t>No realizar oportunamente los cambios en la Documentación asociada al Sistema de Gestión de Calidad ocasionanado la obsolecencia de los mismos y omitiendo las oportunidades de mejora.</t>
  </si>
  <si>
    <t xml:space="preserve">1. Levantamiento de no conformidades  por incumplimiento de normatividad y procedimeinto                                                             2. Desactualización de la información.                                              3. Perdida de pertenecia de los procesos frente a la documentación.                   4. Reprocesos                                                                           </t>
  </si>
  <si>
    <t>Probabilidad: probable - Impacto: Alto = Zona de riesgo alta</t>
  </si>
  <si>
    <t>En el procedimiento se estableció controles para evitar el incumplimeinto de algunas etapas del procedimiento (control documentado, se aplica pero y es efectivo).                                                            Se establecio la política de eliminar las carpetas fisicas de los docuemntos coo puntos de uso y dejar unicamente la intranet. (Control documentado, se aplica y es efectivo).</t>
  </si>
  <si>
    <t>Probabilidad: Moderado - Impacto: Alto = Zona de riesgo alta</t>
  </si>
  <si>
    <t>Realizar Jornadas de socialización con todos los procesos para divulgar el procedimiento y las pautas a tener en cuenta</t>
  </si>
  <si>
    <t>Oficina de Planeación</t>
  </si>
  <si>
    <t>Número de no conformidades detectadas en las auditorias de calidad relacionadas con el procedimiento</t>
  </si>
  <si>
    <t>Noviembre de 2012 -Julio de 2013</t>
  </si>
  <si>
    <t>Realizar jornada una revisión completa de toda la documentación del sistema para verificar su estado.</t>
  </si>
  <si>
    <t>Utilizar los medios de comunicación interno sensibilizando continuamente al canal sobre la importancia de la documentación</t>
  </si>
  <si>
    <t xml:space="preserve">Desactualización </t>
  </si>
  <si>
    <t>O</t>
  </si>
  <si>
    <t xml:space="preserve">1. Desconocimiento de la aplicación del procedimiento.                                                                      2. Falta de definición de tiempos de respuesta.                                                                3. Fallas en los sistemas de comunicación e información                           4. Falta de seguimiento y verificación   </t>
  </si>
  <si>
    <t>No tener la documentación vigente del sistema en los puntos de uso autorizados.</t>
  </si>
  <si>
    <t>1. Levantamiento de no conformidades  por incumplimiento de normatividad y procedimiento.                           2. Desactualización de información.                                                          3.Error de ejecución de actividades o diligenciamiento de registros.                                                                                                                          4. Incumplimiento del procedimiento de Control de registros.</t>
  </si>
  <si>
    <t>En el procedimiento se estableció controles para evitar la desactualización (control documentado, se aplica y es efectivo).                                                         Se establecio la política de eliminar las carpetas fisicas de los docuemntos coo puntos de uso y dejar unicamente la intranet. (Control documentado, se aplica y es efectivo).                                               La documentación que se encuentra en la intranet noe s suceptible a cambios por parte de los consultantes, solo Responsbale del proceso de cambios puede enviar al proceso de sistemas las actualizaciones.</t>
  </si>
  <si>
    <t>Evitar el riesgo</t>
  </si>
  <si>
    <t>Utilizar los medios de comunicación interno sensibilizando al personal para crear una cultura de seguimiento de la documentación.</t>
  </si>
  <si>
    <t>Realizar un estudio para la sistematización de la información del sistema de gestión de calidad</t>
  </si>
  <si>
    <t>Oficina de Planeación - Sistemas</t>
  </si>
  <si>
    <t>Perdida de la información</t>
  </si>
  <si>
    <t>O - M - T</t>
  </si>
  <si>
    <t xml:space="preserve">1. No realizar pertinentemente  los mantenimientos del equipo.                                                                 2. Equipo con fallas                                             3. Manejo inadecuado de las herramientas informaticas .                           4. Incumplimiento de la frecuencia de realización de backup de la información.                                                         </t>
  </si>
  <si>
    <t>Máquina, Método, Mano de obra, Materiales, Moneda</t>
  </si>
  <si>
    <t>Dificultad para accesar a la información por la materialización de riesgos en el proceso de información.</t>
  </si>
  <si>
    <t xml:space="preserve">1. Levantamiento de no conformidades  por incumplimiento de normatividad y procedimeinto.                                                                                                                                                                                                                                                                                                                    2. Perdida de la información del Sistema de gestión de calidad del canal.     3. Reproceso                  </t>
  </si>
  <si>
    <t>Probabilidad: Improbable - Impacto: Moderado = Zona de riesgo moderada</t>
  </si>
  <si>
    <t>En el procedimiento se estableció el control de hacer Backup periodicos de la información y se tiene un listado de documentos que permite establecer donde se puede recuperar la documentación. (control documentado, se aplica pero no es efectivo).</t>
  </si>
  <si>
    <t>Probabilidad: Raro - Impacto: Moderado = Zona de Riesgo Moderada</t>
  </si>
  <si>
    <t xml:space="preserve">Coordinar con el proceso de Sistemas la planificación de los Backup de la información. </t>
  </si>
  <si>
    <t>Sistemas - Jefe Oficina de Planeación</t>
  </si>
  <si>
    <t>Comprobación de Backup en disco duro</t>
  </si>
  <si>
    <t>Control de Registros</t>
  </si>
  <si>
    <t>2. Asesoría Legal</t>
  </si>
  <si>
    <t>Establecer las actividades necesarias en los Archivos de Gestión  para el control de registros asociados al Sistema de Gestión de Calidad.</t>
  </si>
  <si>
    <t xml:space="preserve">1. Desconocimiento del procedimiento y/o norma                                      2. Falta de compromiso de los responsables de archivos de gestión.                                                          3. Cambio de responsables                                4. Falta de socialización de cambios en el procedimiento.        </t>
  </si>
  <si>
    <t>Método, Mano de obra, Materiales</t>
  </si>
  <si>
    <t>No aplicar las pautas para la identificación, uso, protección, almacenamiento, recuperación y conservación.</t>
  </si>
  <si>
    <t xml:space="preserve">1. Levantamiento de no conformidades  por incumplimiento de normatividad y procedimeinto                                                             2. Desactualización de la información.                                              3. Perdida de pertenecia de los procesos frente a la documentación.                                                                            </t>
  </si>
  <si>
    <t xml:space="preserve"> Probabilidad: Improbable - Impacto: Moderado = Zona de riesgo moderada</t>
  </si>
  <si>
    <t>En el procedimiento se estableció controles y pautas de identificación, recopilación, almacenamiento, recuperación, protección, conservación y recuperación de registros. (control documentado, se aplica y no es efectivo)</t>
  </si>
  <si>
    <t xml:space="preserve">Probabilidad: Raro - Impacto: Moderado = Zona de Riesgo Moderada </t>
  </si>
  <si>
    <t>Número de No Conformidades detectadas en las auditorias de calidad relacionadas con el procedimiento</t>
  </si>
  <si>
    <t>Noviembre de 2010 -Julio de 2011</t>
  </si>
  <si>
    <t>Realizar Jornadas de revisión de los procesos estableciendo el cumplimiento de las pautas establecidas en el procedimiento.</t>
  </si>
  <si>
    <t>Deterioro</t>
  </si>
  <si>
    <t>1. Desconocimiento de la responsabilidad.                                             2. Falta de compromiso                                3. No tomar las acciones para protección y conservación.</t>
  </si>
  <si>
    <t>Deterioro, daño o destrucción de los registros</t>
  </si>
  <si>
    <t xml:space="preserve">1. Levantamiento de no conformidades  por incumplimiento de normatividad y procedimeinto                                                             2. Perdida de la información.                                                           3. Perdida de recursos.                                           4. Perdida de pertenecia de los procesos frente a la documentación.                                                                       </t>
  </si>
  <si>
    <t>En el procedimiento se estableció pautas de protección y conservación de registros. (control documentado, se aplica y no es efectivo).</t>
  </si>
  <si>
    <t>Coordinar capacitaciones sobre buenas prácticas de conservacion de documentos.</t>
  </si>
  <si>
    <t>Número de documentos deteriorados</t>
  </si>
  <si>
    <t>Realizar Jornadas de revisión de los procesos verificando que las condiciones en que se encuentran los registros son adecuadas.</t>
  </si>
  <si>
    <t>Proyectos Comisión Nacional de Televisión</t>
  </si>
  <si>
    <t>3. Contrato de Compra y Venta</t>
  </si>
  <si>
    <t>Establecer la metodología para la elaboración y ejecución de los proyectos financiados por el Fondo para el Desarrollo de la Televisión Pública.</t>
  </si>
  <si>
    <t>Inexactitud de información</t>
  </si>
  <si>
    <t>E - O</t>
  </si>
  <si>
    <t xml:space="preserve">1. Desconocimiento del procedimiento                                              2. Seguimientos oportunos  a proyectos                                                          3. Falta de verificación y validación de la información                                                             4.  Personal no competente </t>
  </si>
  <si>
    <t xml:space="preserve">Entrega de datos errados en el presupuesto, informes de avances, información financiera, contratos, entre otros. </t>
  </si>
  <si>
    <t xml:space="preserve">1. Perdida de imagen                                                                            2. Perdida de credibilidad                                                                              3.  Reproceso de actividades                                                                4. Toma de decisiones erroneas                                                                   5. Perdida de recursos                          </t>
  </si>
  <si>
    <t xml:space="preserve">En el proceso de elaboración del proyecto se hace una revisión exahustiva y completa de todo el proyecto y se  aplican las correcciones si es el caso (control documentado, se aplica y es efectivo). Para la elaboración de informes se aplica el mismo control. </t>
  </si>
  <si>
    <t xml:space="preserve">Solicitar a la CNTV, socialización de los procesos de presenstación y segumieno de proyectos </t>
  </si>
  <si>
    <t>Evaluación período del Número reprocesos de información enviada</t>
  </si>
  <si>
    <t>Incumplimiento de etapas del proyecto</t>
  </si>
  <si>
    <t>1.  Errores de transcripción                      2. Falta de revisión y validación de la información                                                               3. Recibo de información equivocada                                                      4. Demora en el tiempo de entrega de la información por parte de los procesos.</t>
  </si>
  <si>
    <t>No ejecutar una(s) de la(s) actividades establecidas en el procedimiento</t>
  </si>
  <si>
    <t xml:space="preserve">1. Sanciones disciplinarias y/o administrativas y/o tributarias y/o fiscal.                                                                                         2. Perdida de recursos.                                                                                3. Perdida de imagen y credibilidad                                                        4. Desgaste administrativo     </t>
  </si>
  <si>
    <t>Probabilidad: improbable - Impacto: Mayor = Zona de Riesgo Alta</t>
  </si>
  <si>
    <t xml:space="preserve">Se realizan por lo menos una vez al mes la revisión de todos los proyectos y se entrega en el Comité Directivo informes semanales de su estado (Control no documentado, se aplica y es efectivo). </t>
  </si>
  <si>
    <t>Probabilidad: improbable - Impacto: Moderado = Zona de Riesgo Moderado</t>
  </si>
  <si>
    <t>Utilizar un aplicativo informatico que permita llevar un control del desarrollo del proyecto.</t>
  </si>
  <si>
    <t>Sistemas- Oficina de Planeación</t>
  </si>
  <si>
    <t>Número de comunicaciones relacionadas con poryectos, que se envian a la CNTV fuera del tiempo</t>
  </si>
  <si>
    <t>Noviembre 2010 - julio de 2011</t>
  </si>
  <si>
    <t>Hacer una programación de los informes que se deben presentar al iniciar el mes y publicarlos en la cartelera de la Oficina de Planeación  e informar a los procesos que suministran la información</t>
  </si>
  <si>
    <t>Noviembre 2012- julio de 2013</t>
  </si>
  <si>
    <t xml:space="preserve">Estudios de factibilidad para licitaciones </t>
  </si>
  <si>
    <t>6. Contrato de Prestación de Servicios Profesionales</t>
  </si>
  <si>
    <t>Establecer los pasos a seguir para la elaboración de estudios de factibilidad requerido por la entidad para las licitaciones que se lleven a cabo en la misma.</t>
  </si>
  <si>
    <t>Estudio No Conveniente</t>
  </si>
  <si>
    <t>E- O</t>
  </si>
  <si>
    <t xml:space="preserve">1. Desconocimiento del procedimiento                                                                   2. Incumplimiento del procedimiento      3. Falta de información por parte de los procesos                                                              4. Desactualización de la nformación     5. Deficiente asesoría                                                           </t>
  </si>
  <si>
    <t xml:space="preserve">Preparación de estudio con datos irreales o insuficientes en el presupuesto, el marco legal, riesgos, entre otros. </t>
  </si>
  <si>
    <t xml:space="preserve"> Probabilidad: Improbable - Impacto: Mayor= Zona de riesgo Alta</t>
  </si>
  <si>
    <t>En el procedimiento se estableció que la información es revisada por la Secretaria General, el Jefe División Comercial y Financiera y los implicados (Control esta documentado, se aplica y es efectivo).</t>
  </si>
  <si>
    <t>Realizar reuniones con los procesos involucrados para hacer una revisión de cada item del estudio, validando la información</t>
  </si>
  <si>
    <t>Número de casos en que se presentan errores</t>
  </si>
  <si>
    <t>Revisión Gerencial del Sistema Integral de Gestión</t>
  </si>
  <si>
    <t>Garantizar que la revisión gerencial del Sistema Integral de Gestión se realice a intervalos definidos y periódicos, asegurando su conveniencia, adecuación, eficacia, eficiencia y efectividad.</t>
  </si>
  <si>
    <t>Incumplimiento</t>
  </si>
  <si>
    <t>E - O - C</t>
  </si>
  <si>
    <t>1. Desconocimiento del procedimiento.                                          2. Falta de compromiso de la Gerencia.                                                         3.Incumplimiento de requisitos exigidos por la Norma.                                         4. Falta de planificación</t>
  </si>
  <si>
    <t>Método - Mano de obra</t>
  </si>
  <si>
    <t xml:space="preserve">No realizar la Revisión Gerencial del Sistema en la vigencia </t>
  </si>
  <si>
    <t>1. Perdida de certificación                                                                  2. Perdida de imagen                                                                          3. Perdida de credibilidad,                                                                 4. Perdida de recursos                                                                           5. Toma de decisiones desacterdadas al mantenimiento del sistema de gestión de calidad.</t>
  </si>
  <si>
    <t>Probabilidad: Improbable - Impacto: Mayor = Zona de Riesgo Alta</t>
  </si>
  <si>
    <t>En el procedimeinto GG-200.96.03 esta establecida la frecuencia de la Revisión Gerencial (control documentado, se aplica y es efectivo) y las pautas para su realización.</t>
  </si>
  <si>
    <t>Probabilidad: Improbable - Impacto: Moderado = Zona de Riesgo Moderado</t>
  </si>
  <si>
    <t xml:space="preserve">Socializar a la Alta Dirección el procedimiento de Revisión Gerencial.                                                                          </t>
  </si>
  <si>
    <t>Gerente - Oficina de Planeación</t>
  </si>
  <si>
    <t>Resultados obtenidos de la Revisión Gerencial</t>
  </si>
  <si>
    <t>Noviembre 2012 - julio de 2013</t>
  </si>
  <si>
    <t>Elaborar un Plan de Trabajo en que se programe la fecha a realizarse la Revisión Gerencial.</t>
  </si>
  <si>
    <t xml:space="preserve">Incluir la fecha determinada en la agenda gerencial.     </t>
  </si>
  <si>
    <t>Gerente</t>
  </si>
  <si>
    <t>Programar la tarea en la herramienta outlook para que alerte la fecha de vencimiento.</t>
  </si>
  <si>
    <t xml:space="preserve"> Oficina de Planeación</t>
  </si>
  <si>
    <t>Rendición de Cuentas</t>
  </si>
  <si>
    <t>Describir la preparación y puesta en marcha de la Rendición de Cuentas correspondiente a la gestión de la vigencia anterior.</t>
  </si>
  <si>
    <t xml:space="preserve">1. Desconocimiento del procedimiento y normatividad aplicable.                                                         2. No asignación por parte de la Gerencia de responsables para la organización de la audiencia                          3. Inadecuadas estrategías   de convocatorias                                                                                                               </t>
  </si>
  <si>
    <t>Método, Mano de obra, Materiales , Moneda</t>
  </si>
  <si>
    <t>No realizar durante la vigencia la respectiva  Audiencia de Rendición de cuentas o aplicación de alguna de las metodologías de rendir cuentas a la ciudadanía</t>
  </si>
  <si>
    <t xml:space="preserve">1. Sanción disciplinaria, administrativa, tributaria y fiscal para el funcionarios o la entidad.                                                        2. Perdida de  credibilidad                                                                     3. Demandas                                              </t>
  </si>
  <si>
    <t>Probabilidad: Raro - Impacto: Mayor = Zona de riesgo Alta</t>
  </si>
  <si>
    <t>En el procedimeinto GG-200.96.01 se ha establecido que el Gerente delega un equipo encargado para la realización de la rendición de cuentas (control documentado, se aplica y es efectivo).</t>
  </si>
  <si>
    <t>Probabilidad: Improbable - Impacto: Mayor = Zona de riesgo Alta</t>
  </si>
  <si>
    <t xml:space="preserve">Socializar a la Gerencia el procedimiento Rendición de Cuentas </t>
  </si>
  <si>
    <t>Resultados de análisis de Rendición de Cuentas</t>
  </si>
  <si>
    <t>Solicitar una capacitación a la DAFP sobre los mecanismis de rendición de cuentas</t>
  </si>
  <si>
    <t>Gerente -Oficina de Planeación</t>
  </si>
  <si>
    <t>Realizar una planificación de los diferentes mécanismos de Rendición de cuentas y organizar su ejecución</t>
  </si>
  <si>
    <t>Información errada</t>
  </si>
  <si>
    <t xml:space="preserve">O </t>
  </si>
  <si>
    <t>1. Errores de transcripción                      2. Falta de validación de la información.                                      3.   Entrega de información erroneas.</t>
  </si>
  <si>
    <t>Método , Mano de obra, Materiales</t>
  </si>
  <si>
    <t>La información entregada a la comunidad no corresponda con la realidad de la gestión realizada por la entidad</t>
  </si>
  <si>
    <t xml:space="preserve">1. Perdida de imagen                                                                            2. Perdida de credibilidad                     3. Reprocesos           4. Rectificación </t>
  </si>
  <si>
    <t>No exisen controles</t>
  </si>
  <si>
    <t>Realizar una reunión con todos los procesos, validando la información entregada</t>
  </si>
  <si>
    <t>informe de gestión sin errores</t>
  </si>
  <si>
    <t>enero de 2013</t>
  </si>
  <si>
    <t>Proceso Administrativo Gerencial</t>
  </si>
  <si>
    <t>Planear, organizar, direccionar y controlar  las operaciones del Canal Regional de Televisión del Caribe, Telecaribe, para  conseguir objetivos propuestos  por la organización y transformarlos en acción, liderando   exitosamente, las  operaciones del Canal, de acuerdo con los lineamientos establecidos por la Junta Administradora Regional, Garantizar el cumplimiento de los principios que rigen la administración pública.</t>
  </si>
  <si>
    <t>Omisión</t>
  </si>
  <si>
    <t>E</t>
  </si>
  <si>
    <t>1. Desconocimiento del perfil de competencias.                                            2. Falta de compromiso de la Gerencia</t>
  </si>
  <si>
    <t>Dejar de ejercer responsabilidades y autoridades propias  del cargo.</t>
  </si>
  <si>
    <t>1. Demandas                                                                                                2. Perdida de imagen y credibilidad                                                 3. Sanciones disciplinarias, administrativas, tributarias y fiscal.                                                                                                             4. Perdida de gobernabilidad del canal.</t>
  </si>
  <si>
    <t>En el procedimiento GG-200.96.04 el Gerente entrega informes a la Junta Administradora de Regional sobre  la gestión administrativa adelantada en el canal (control documentado, se aplica y es efectivo).</t>
  </si>
  <si>
    <t xml:space="preserve">Delegar en su ausencia personal directivo para el cumplimiento de sus funciones administrativas.  </t>
  </si>
  <si>
    <t xml:space="preserve">Número de caso de omisiones </t>
  </si>
  <si>
    <t>Noviembre 2010 -  julio de 2011</t>
  </si>
  <si>
    <t>Elaboración del Plan de Desarrollo Estratégico</t>
  </si>
  <si>
    <t xml:space="preserve">Establecer los pasos a seguir para llevar a cabo el Plan de Desarrollo del Canal para un periodo de cuatro años; Dándole  direccionamiento a toda la organización.  </t>
  </si>
  <si>
    <t>Deficiente Planeación</t>
  </si>
  <si>
    <t>E - C</t>
  </si>
  <si>
    <t xml:space="preserve">1. Desconocimiento de la situación real de la entidad.                                                2. Asesoría inadecuada.                              3. Deficiente participación de grupos de interes.                                                                            4. Inadecuada aplicación de la metodología.       </t>
  </si>
  <si>
    <t>Método - Mano de obra - Materiales - Moneda - Máquina</t>
  </si>
  <si>
    <t>Inadecuada  identificación de debilidades, fortalezas, amenazas y oportunidades que no permitan priorizar las acciones para el desarrollo de la empresa.</t>
  </si>
  <si>
    <t xml:space="preserve">1. Sanciones                                 2. Perdidas operacionales                 3. Quiebre y cierre del negocio.                                                                    4. Perdida de imagen, credibilidad, identidad y posicionamiento del mercado.                                                         </t>
  </si>
  <si>
    <t>(Probabilidad:improbable - Impacto: mayor) = Zona de Riesgo Alta</t>
  </si>
  <si>
    <t xml:space="preserve">En el procedimiento Elaboración del Plan de Desarrollo Estrategico GG-200.96.02 existe apoyo tecnico de un asesor por parte de la CNTV. (control documentado, se aplica y es efectivo) . </t>
  </si>
  <si>
    <t>Zona de riesgo Moderada</t>
  </si>
  <si>
    <t xml:space="preserve">Realizar una capacitación Teorico - Práctica en Planificación del Desarrollo incluyendo a los grupos de interes </t>
  </si>
  <si>
    <t xml:space="preserve">Gerente - Oficina de Planeación </t>
  </si>
  <si>
    <t>Análisis semestral de indicadores establecidos en el Plan de Desarrollo</t>
  </si>
  <si>
    <t>Noviembre de 2012 - julio de 2013</t>
  </si>
  <si>
    <t>Solicitar una capacitación relacionada con metodoligías para la elaboración de Plan de Desarrollo Estrategico.</t>
  </si>
  <si>
    <t>Resultados obtenidos</t>
  </si>
  <si>
    <t>Direccionamiento en el Plan de Acción Operativo</t>
  </si>
  <si>
    <t xml:space="preserve">Servir  de guía  a la administración, para  cumplir con los objetivos de corto  plazo que se encuentran formulados en el Plan de Desarrollo Estratégico del Canal.  </t>
  </si>
  <si>
    <t>Noviembre de 2011-Julio de 2013</t>
  </si>
  <si>
    <t>Noviembre de 2011 -Julio de 2013</t>
  </si>
  <si>
    <t>Compras GA-241.96.01</t>
  </si>
  <si>
    <t>Satisfacer en materia de compras y servicios las necesidades de las diferentes areas del Canal.</t>
  </si>
  <si>
    <t>Demora en entrega de bienes y servicios</t>
  </si>
  <si>
    <t>El proveedor por factores adversos no cumple con la entrega en el plazo de ejecución del contrato.</t>
  </si>
  <si>
    <t>Materiales (Tiempos de proveedor)</t>
  </si>
  <si>
    <t>Demora en la entrega de bienes o servicios por parte del proveedor, incumplimiento de las cláusulas contractuales</t>
  </si>
  <si>
    <t>Sobrecostos</t>
  </si>
  <si>
    <t>(Probabilidad: Moderado - Impacto: Catastrofico: Zona de riesgo Alto)</t>
  </si>
  <si>
    <t>Se cuenta con un stock minimo de unidades en almacen.</t>
  </si>
  <si>
    <t>Zona de Riesgo Moderado</t>
  </si>
  <si>
    <t xml:space="preserve">1. Aumentar el stock de unidades en el almacen   2. Reevaluar a los proveedores para mantenerlos o retirarlos del Directorio de Proveedores del Canal. </t>
  </si>
  <si>
    <t>Secretaría General y Responsable Proceso de Compras</t>
  </si>
  <si>
    <t>El stock minimo mensual, Reevaluación de Proveedores, Directorio de Proveedores</t>
  </si>
  <si>
    <t>1º de Enero a Diciembre 31 de 2014</t>
  </si>
  <si>
    <t>El Proveedor nacional no mantiene en stock estos elementos,  con tiempos entre 4 y 8 semanas aproximadamente.</t>
  </si>
  <si>
    <t>Demora en el suministro de materiales (LNB, Receptores satelitales) al proceso de transmision para el mantenimiento de la señal.</t>
  </si>
  <si>
    <t>Salida de la señal, perdidas de recursos, perdida de imagen.</t>
  </si>
  <si>
    <t>(Probabilidad: Moderado - Impacto: Catastrofico: Zona de riesgo extremo)</t>
  </si>
  <si>
    <t>Zona de Riesgo Alto</t>
  </si>
  <si>
    <t>Evitar el Riesgo, Reducir el riesgo</t>
  </si>
  <si>
    <t>1. Aumentar el stock de unidades en el almacen, teniendo en cuenta las demandas por el cambio de clima (Invierno)</t>
  </si>
  <si>
    <t>Responsable de Proceso de compras y el responsable de almacen.</t>
  </si>
  <si>
    <t>El stock minimo mensual.</t>
  </si>
  <si>
    <t>Entradas de materiales al almacen GA-242.97.01 Salidas de materiales del almacen GA-242.97.02</t>
  </si>
  <si>
    <t>Establecer los pasos a seguir para llevar a cabo la entrada de materiales al almacen y salidas del almacen.</t>
  </si>
  <si>
    <t>Demoras por parte del proveedor nacional en la entrega del pedido hecho por el Canal.</t>
  </si>
  <si>
    <t>Demora en la entrega de material audiovisual al proceso de Programacion y emision.</t>
  </si>
  <si>
    <t>1. Perdida de archivos audiovisuales por no grabar material en cassettes.</t>
  </si>
  <si>
    <t>(Probabilidad: Improbable - Impacto: Mayor:  Zona de riesgo Alto)</t>
  </si>
  <si>
    <t>1. Aumentar el stock de unidades en el almacen, teniendo en cuenta las demandas.</t>
  </si>
  <si>
    <t>Responsable de almacen.</t>
  </si>
  <si>
    <t>Inventario GA-242-96.01</t>
  </si>
  <si>
    <t xml:space="preserve">Establecer los pasos a seguir para controlar y verificar la existencia y el buen uso de los activos del canal. </t>
  </si>
  <si>
    <t>Perdida de activos</t>
  </si>
  <si>
    <t>Falta de comunicación entre los responsables y almacen.  Falta de conciencia de la responsabilidad del uso de los activos.</t>
  </si>
  <si>
    <t xml:space="preserve">El traslado de activos entre secciones no se comunica al Almacen.  </t>
  </si>
  <si>
    <t>Perdida de activos, perdidas de recursos</t>
  </si>
  <si>
    <t>(Probabilidad: Probable - Impacto: Mayor:  Zona de riesgo Extremo)</t>
  </si>
  <si>
    <t>Inventario fisico</t>
  </si>
  <si>
    <t>1. Sensibilizacion de la importancia del uso de los bienes de la entidad.  2.  Sanciones disciplinarias para quien incumpla.</t>
  </si>
  <si>
    <t>Talento Humano y Secretaria General</t>
  </si>
  <si>
    <t xml:space="preserve">Informe anual de almacen sobre el inventario fisico </t>
  </si>
  <si>
    <t xml:space="preserve"> La adquisicion de activos por recursos entregados en Anticipo o por Caja Menor no ingresan por almacen.</t>
  </si>
  <si>
    <t>(Probabilidad.  Moderado - Impacto: Mayor :  Zona de riesgo Extremo)</t>
  </si>
  <si>
    <t>1. Entradas como requisito para legalizar Anticipos o Compras por Caja Menor</t>
  </si>
  <si>
    <t>Responsable de Almacén, Contabilidad y de la Caja Menor.</t>
  </si>
  <si>
    <t>RELACIÒN DE PAGOS</t>
  </si>
  <si>
    <t>Pagos incorrectos en nòmina</t>
  </si>
  <si>
    <t>F</t>
  </si>
  <si>
    <t>1. Algunos empleados, aprendices y contratistas tienen cuentas diferente,  otros solicitan que se les pague en cheque y no por transferencia.  2. Limitaciones en el software Fomplus en el modulo de nòmina que no permite cuentas diferentes al momento de generar la transferencia en el modulo de Tesorerìa.</t>
  </si>
  <si>
    <t>Mètodo:  El software no atiende a la necesidad del Canal.</t>
  </si>
  <si>
    <t>Diversidad de cuentas de entidades bancarias  y formas de pago (cheque) al momento de generar la transferencia,  conllevan a reprocesar la informaciòn a consignar debido a que el software solo permite un banco.</t>
  </si>
  <si>
    <t>Insatisfacciòn en el personal,  mal clima laboral,  pèrdida de recursos.</t>
  </si>
  <si>
    <t>Probabilidad: Frecuente. Impacto: Alto = Zona de riesgo= Alta.</t>
  </si>
  <si>
    <t>1.Verificaciòn acuciosa de la responsable de Tesorerìa.  (No està documentada este control). 2. Cuando se hace el registro contable de los pagos, 3. Conciliaciòn contable de cuentas para el balance de prueba.  4. Conciliaciones bancarias.</t>
  </si>
  <si>
    <t>Riesgo Moderado.</t>
  </si>
  <si>
    <t>1.Gestionar la mejora del software y/o implementar una aplicaciòn que facilite el control en los pagos.  ($$$)</t>
  </si>
  <si>
    <t>Jefe Divisiòn Financiera</t>
  </si>
  <si>
    <t>Encuesta de satisfacciòn de pagos.</t>
  </si>
  <si>
    <t>Junio a diciembre de 2014</t>
  </si>
  <si>
    <t>Pagos incorrectos a terceros</t>
  </si>
  <si>
    <t xml:space="preserve">1. Ausencia de polìtica en la entidad que alinie a los contratistas y proveedores por lo menos en una o dos entidades bancarias.   2. Al àrea financiera llega informaciòn incompleta y errada  para registro y pago de los proveedores y contratistas.   3. Las fechas de vencimiento  de los pagos  en los contratos de prestaciòn de servicio  son diferentes,  generando muchas fechas para pagos. 4. Incremento del volumen de contrataciòn de prestaciòn de servicio aumenta el flujo de trabajo en el àrea financiera.  </t>
  </si>
  <si>
    <t>Mètodo , Mano de obra, màquinaria, materiales.</t>
  </si>
  <si>
    <t>1. Diversidad de cuentas de entidades bancarias  y formas de pago (cheque) al momento de generar la transferencia,  conllevan a reprocesar la informaciòn a consignar .  2. La aplicaciòn del software de escogencias de los pagos no se està utilizando,  lo que conlleva a hacer un proceso manual.  3. Deficiente revisiòn de documentaciòn en el àrea contable, lo que hace que en Tesorerìa se vuelva a revisar.</t>
  </si>
  <si>
    <t>Insatisfacciòn en el personal,  mal clima laboral,  pèrdida de recursos, perdida de imagen del Canal.</t>
  </si>
  <si>
    <t xml:space="preserve">1. Verificaciòn acuciosa de Tesorerìa,  2. Registro contable en el àrea de tesorerìa.  3. Revisiòn en el àrea contable. </t>
  </si>
  <si>
    <t>Zona Riesgo Alto</t>
  </si>
  <si>
    <t>1. Elaborar circular informando a los contratistas y proveedores los requisitos exigidos para los pagos.  2.  Solicitar al àrea Jurìdica la unificaciòn de fechas en las contrataciones de prestaciòn de servicio, con el fin de organizar los pagos.  3. Gestionar la adquisiciòn de herramientas que faciliten el control y minimicen los riesgos en los pagos 4.  Asignar una persona con el perfil para las actividades de revisiòn de proveedores.</t>
  </si>
  <si>
    <t>Jefe de Divisiòn Comercial y Financiera., Secretaria General, Talento Humano, Gerente.</t>
  </si>
  <si>
    <t xml:space="preserve">Fraude, soborno,  desviaciòn  de recursos </t>
  </si>
  <si>
    <t>F  (Conrrupciòn)</t>
  </si>
  <si>
    <t xml:space="preserve">1. Contraciòn de autorizacion de pagos electrònicos en una sola persona.  2. Baja remuneraciòn del personal.  3. Ausencia de control en los procesos.  </t>
  </si>
  <si>
    <t>Mano de obra, mètodo</t>
  </si>
  <si>
    <t xml:space="preserve">1. Todas las autorizaciones de pagos electrònicas las realiza la persona encargada de Tesorerìa.  2.  Personal interno sea persuadido por terceros para realizar pràcticas fraudulentas en contra de la entidad.  </t>
  </si>
  <si>
    <t>Pèrdida de recursos, Pèrdida de imagen del Canal.</t>
  </si>
  <si>
    <t>Probabilidad:  Probable.  Impacto:  Alto.  Zona de riesgo:  Alto</t>
  </si>
  <si>
    <t>1. Apropiaciòn de principios y valores en el personal de Financiera.  2. Conciliaciones bancarias oportunas.  3. Revisiòn periòdica de registros contables para balance de prueba.</t>
  </si>
  <si>
    <t>1. Establecer doble autorizaciòn en los pagos electrònicos.   2. Revisar el tema salarial del personal. 3. Capacitaciòn y sensibilizaciòn en còdigo de ètica a todo el personal.</t>
  </si>
  <si>
    <t>Gerente, Jefe de Divisiòn Comercial y Financiera, Talento Humano.</t>
  </si>
  <si>
    <t>Establecer los pasos a seguir para la elabración del pago de nómina</t>
  </si>
  <si>
    <t>Retraso en pagos</t>
  </si>
  <si>
    <t>Recepción tardía de la liquidación de nómina por parte de la oficina de Talento Humano</t>
  </si>
  <si>
    <t>Funcionario</t>
  </si>
  <si>
    <t>Clima laboral inapropiado.  Demandas laborales</t>
  </si>
  <si>
    <t>Probabiloidad: raro. Impacto Mayor.</t>
  </si>
  <si>
    <t>Procedimiento Documentado, TH envia la nomina en medio magnetico y fisico. Fechas limites en Finaciera para recepcion de Nomina</t>
  </si>
  <si>
    <t>Riesgo Importante</t>
  </si>
  <si>
    <t>Fechas limites de entrega.</t>
  </si>
  <si>
    <t>Jefe de Proceso. Jefe de Talento Humano.</t>
  </si>
  <si>
    <t>Fechas de TEF en cuentas de Nomina.</t>
  </si>
  <si>
    <t>Desde Noviembre de 2010 hasta Diciembre 2011.</t>
  </si>
  <si>
    <t>Inexactitud</t>
  </si>
  <si>
    <t>Mala digitacion, error u omision de novedades</t>
  </si>
  <si>
    <t>Informacion Equivocada</t>
  </si>
  <si>
    <t>Clima laboral inapropiado.  Demandas laborales. Posible detrimento patrimonial</t>
  </si>
  <si>
    <t>Procedimiento Documentado, TH envia la nomina en medio magnetico y fisico. Revision de Nomina por Aux Contable, Tesorero y Contador.</t>
  </si>
  <si>
    <t>Reducir el riesgo y Compartir con TH.</t>
  </si>
  <si>
    <t>Revision de Nomina.</t>
  </si>
  <si>
    <t>N.A.</t>
  </si>
  <si>
    <t>CONCILIACIÓN BANCARIA</t>
  </si>
  <si>
    <t>Cuentas Bancarias Fidedignas y al dia.</t>
  </si>
  <si>
    <t>Operativo, Cumplimiento.</t>
  </si>
  <si>
    <t>Consignaciones de otras ciudades no identificadas , ni referenciadas por los clientes sobre los pagos al Canal.</t>
  </si>
  <si>
    <t>Atrasos en la elaboración de conciliaciones bancarias.</t>
  </si>
  <si>
    <t>Información desactualizada, estados financieros sobre o subvalorados, decisiones financieras erradas</t>
  </si>
  <si>
    <t>Probabilidad: Raro. Impacto Medio.</t>
  </si>
  <si>
    <t>Revision por parte de tesoreria.</t>
  </si>
  <si>
    <t>Reducir el Riesgo.</t>
  </si>
  <si>
    <t>Revision de Extractos y Conciliaciones.</t>
  </si>
  <si>
    <t>Contador. Aux Contable.</t>
  </si>
  <si>
    <t>BALANCE GENERAL Y ESTADO DE PERDIDAS Y GANACIAS</t>
  </si>
  <si>
    <t>Establecer los pasos a seguir para la elaboracion del balance general</t>
  </si>
  <si>
    <t>Retraso en la informacion</t>
  </si>
  <si>
    <t>Operativo Cumplimiento</t>
  </si>
  <si>
    <t>Cadena de informacion a destiempo</t>
  </si>
  <si>
    <t>Recepcion tardia de informacion de otras dependencia</t>
  </si>
  <si>
    <t>Toma de desiciones tardia o inoportuna</t>
  </si>
  <si>
    <t>Probabilidad: Raro. Impacto Mayor.</t>
  </si>
  <si>
    <t>Revision por parte del Jefe del Proceso. Revision en Comité Directivo.</t>
  </si>
  <si>
    <t>Riesgo Importante.</t>
  </si>
  <si>
    <t>Asumir el Riesgo.</t>
  </si>
  <si>
    <t>Revsoin de Auxiliares y documentos fuente.</t>
  </si>
  <si>
    <t>Contador.</t>
  </si>
  <si>
    <t>Balance General</t>
  </si>
  <si>
    <t>Perdida de Informacion</t>
  </si>
  <si>
    <t>Operativo, Financiero.</t>
  </si>
  <si>
    <t>Compañía electrica. Virus</t>
  </si>
  <si>
    <t>Datos inexistentes no realizacion de BackUp</t>
  </si>
  <si>
    <t>Probabilidad Improbable. Impacto: Mayor</t>
  </si>
  <si>
    <t>Antivirus. Back Up de Energia.</t>
  </si>
  <si>
    <t>Compartir y Reducir el Riesgo.</t>
  </si>
  <si>
    <t>Backup de Informacion</t>
  </si>
  <si>
    <t>Jefe de Sistemas. Compañía electrica</t>
  </si>
  <si>
    <t>Inexactitud.</t>
  </si>
  <si>
    <t>Mala digitacion, error u omsion de novedades</t>
  </si>
  <si>
    <t>Informacion equivocada</t>
  </si>
  <si>
    <t>Mala toma de desiciones.</t>
  </si>
  <si>
    <t>Compartir y Reducir el riesgo</t>
  </si>
  <si>
    <t>Revision de Auxiliares y Docuemntos fuente.</t>
  </si>
  <si>
    <t>Contador. Jefe de Proceso.</t>
  </si>
  <si>
    <t>ELABORACION DE COMPROBANTES DIARIOS</t>
  </si>
  <si>
    <t>Establecer los pasos a seguir para la elaboracion de comprobantes diarios</t>
  </si>
  <si>
    <t>Operativo.</t>
  </si>
  <si>
    <t>Descuido. Mala Digitacion</t>
  </si>
  <si>
    <t>Error en la codificacion del documento fuente</t>
  </si>
  <si>
    <t>Informacion inexacta, estados financieros inexactos.</t>
  </si>
  <si>
    <t>Probabilidad: Raro. Impacto: Mayor.</t>
  </si>
  <si>
    <t>Revision por parte del contador.</t>
  </si>
  <si>
    <t>Revision y Cntrol.</t>
  </si>
  <si>
    <t>Contador y Aux Contable.</t>
  </si>
  <si>
    <t>LIQUIDACION Y PAGO DE IMPUESTOS DE ESTAMPILLAS DEPARTAMENTALES</t>
  </si>
  <si>
    <t>Establecer los pasos a seguir para la liquidacion y pago de impuestos estampillas departamentales</t>
  </si>
  <si>
    <t>No pago de impuestos</t>
  </si>
  <si>
    <t>Operativo, Cumplimiento, financiero</t>
  </si>
  <si>
    <t>Descuido del liquidador de la nomina</t>
  </si>
  <si>
    <t>Talento Humano.</t>
  </si>
  <si>
    <t>No descuento del impuesto a todos y cada uno de los empleados</t>
  </si>
  <si>
    <t>Sancion y multa.</t>
  </si>
  <si>
    <t>Revision de Nomina por Contador y Tesoreria.</t>
  </si>
  <si>
    <t>Compartir y reducir el riesgo.</t>
  </si>
  <si>
    <t>Revision</t>
  </si>
  <si>
    <t>Talento Humano y Contabilidad.</t>
  </si>
  <si>
    <t>Pago de Estampillas.</t>
  </si>
  <si>
    <t>LIQUIDACION Y PAGO DE RETEFUENTE . IVA RETENIDO E IMPUESTO DE INDUSTRIA COMERCIO</t>
  </si>
  <si>
    <t>Estatablecer los pasos a seguir para la liquidacion y pago de Retefuente e IVA retenido e Industria y Comercio</t>
  </si>
  <si>
    <t>Declaracion inexacta</t>
  </si>
  <si>
    <t>Desconocimiento Desactualizacion</t>
  </si>
  <si>
    <t>Mala liquidacion de los documentos acorde a la tabla de retencion de la DIAN</t>
  </si>
  <si>
    <t>Sanciones y Multas. Posibles embargos</t>
  </si>
  <si>
    <t>Fechas Limites para pagos de Impuestos Nacionales. Calendario DIAN.</t>
  </si>
  <si>
    <t>Evitar el Riesgo.</t>
  </si>
  <si>
    <t>Revision y Control.</t>
  </si>
  <si>
    <t>Recibo de pago de Impuestos.</t>
  </si>
  <si>
    <t>Pagos extemporaneos</t>
  </si>
  <si>
    <t>Operativo. Cumplimiento, Financiero.</t>
  </si>
  <si>
    <t>Desconocimiento. Descuido. Carencia de fondos</t>
  </si>
  <si>
    <t>Funcionario.</t>
  </si>
  <si>
    <t>Pagos por fuera de los plazos de LEY</t>
  </si>
  <si>
    <t>No pago del impuesto</t>
  </si>
  <si>
    <t>Negligencia. Carencia de Fondos</t>
  </si>
  <si>
    <t>No pago.</t>
  </si>
  <si>
    <t>LIQUIDACION DE DECLARACION DE RENTA</t>
  </si>
  <si>
    <t>Establecer los pasos a seguir para la liquidación de Declaración de Renta.</t>
  </si>
  <si>
    <t>Declaración no presentada</t>
  </si>
  <si>
    <t>Desconocimiento. Descuido. Desactualizacion.</t>
  </si>
  <si>
    <t>No presentación oportuna</t>
  </si>
  <si>
    <t>Probabilidad Raro. Impacto: catastrófico.</t>
  </si>
  <si>
    <t>Sanciones y Multas. Posibles embargos.</t>
  </si>
  <si>
    <t>Probabilidad: Raro. Impacto Moderado.</t>
  </si>
  <si>
    <t>IMPRESIÓN DE LIBROS OFICIALES</t>
  </si>
  <si>
    <t>Establecer los pasos a seguir para la impresión de libros oficiales</t>
  </si>
  <si>
    <t>Agotamiento de las hojas de Libros oficiales</t>
  </si>
  <si>
    <t>Descuido.</t>
  </si>
  <si>
    <t>Tramite no oportuno ante la camara de comercio</t>
  </si>
  <si>
    <t>Observacion por parte de la revisoria fiscal. Sanciones por parte de la DIAN y SuperSociedades</t>
  </si>
  <si>
    <t>Probabilidad: raro. Impacto Moderado.</t>
  </si>
  <si>
    <t>Stock de Hojas de libros oficiales.</t>
  </si>
  <si>
    <t>Riesgo Tolerable.</t>
  </si>
  <si>
    <t>Auxiliar Contable.</t>
  </si>
  <si>
    <t>Libros Oficiales.</t>
  </si>
  <si>
    <t>EXPEDICION DE CERTIFICADOS DE RETENCION EN LA FUENTE</t>
  </si>
  <si>
    <t>Establecer los pasos a seguir para la expedicion de certificados de retencion en la fuente</t>
  </si>
  <si>
    <t>Equivocacion de fechas</t>
  </si>
  <si>
    <t>Al ser generado por el sistema el unico error es una mala digitacion de fechas</t>
  </si>
  <si>
    <t>Informacion desactualizada. Perdida de tiempo.</t>
  </si>
  <si>
    <t>Probabilidad Raro. Impacto: Menor.</t>
  </si>
  <si>
    <t>Auxiliar Contable y Secretaria.</t>
  </si>
  <si>
    <t>ELABORACION APROBACION Y ADOPCION DEL PPTO DE INGRESO</t>
  </si>
  <si>
    <t>Establecer los pasos a seguir para la elaboracion, aprobacion y adopcion del Ppto de Ingreso</t>
  </si>
  <si>
    <t>Olvido de fechas</t>
  </si>
  <si>
    <t>Descuido, desconocimiento del procedimiento, mala comunicación</t>
  </si>
  <si>
    <t>No convocatoria oportuna para la junta</t>
  </si>
  <si>
    <t>Sancion por parte de los entes de control. Trauma operativo no se pueden ejecutar recursos</t>
  </si>
  <si>
    <t>Probabilidad: raro. Impacto: Catastrofico.</t>
  </si>
  <si>
    <t>Fechas Limites para desa¿gregacion de presupuesto. Fecha de MinHacienda.</t>
  </si>
  <si>
    <t>Riesgo  Importante</t>
  </si>
  <si>
    <t>Jefe de Presupuesto, Jefe de Proceso, Gerencia.</t>
  </si>
  <si>
    <t>Anteproyecto y proyecto de presupuesto.</t>
  </si>
  <si>
    <t>Bases de datos errados en las proyecciones</t>
  </si>
  <si>
    <t>Estrategico. Financiero.</t>
  </si>
  <si>
    <t>Error u omision. Falta de informacion en la base de datos.</t>
  </si>
  <si>
    <t>Mala digitacion, informacion errada, info. Suministrada por otras dependencias errada.</t>
  </si>
  <si>
    <t>Presupuesto no ajustado a la realidad. Sanciones.</t>
  </si>
  <si>
    <t>Revision del ppto y presentacion del anteproyecto en Gerencia.</t>
  </si>
  <si>
    <t>Transferir el Riesgo.</t>
  </si>
  <si>
    <t>Jefe de Presupuesto. Jefes de Areas.</t>
  </si>
  <si>
    <t>ADICIONES PRESUPUESTALES DE RECURSOS CNTV</t>
  </si>
  <si>
    <t>Establecer los pasos a seguir para realizar una adicion presupuestal</t>
  </si>
  <si>
    <t>Adiciones presupuestales sin autorizacion</t>
  </si>
  <si>
    <t>Desconocimiento de la norma.</t>
  </si>
  <si>
    <t>Incorporar recursos al Ppto. Sin autorizacion de la JAR</t>
  </si>
  <si>
    <t>NO ejecucion de proyectos. Sanciones.</t>
  </si>
  <si>
    <t>Autorizaciones por parte del Jefe de Proceso. Decreto 4730.</t>
  </si>
  <si>
    <t>Compartir el Riesgo.</t>
  </si>
  <si>
    <t>Jefe de Presupuesto. Jefe de Proceso. Gerencia.</t>
  </si>
  <si>
    <t>Formato de Adiciones presupuestales.</t>
  </si>
  <si>
    <t>ELABORACION DE CDP Y REGISTROS PRESUPUESTALES</t>
  </si>
  <si>
    <t>Establecer los pasos a seguir para la elaboracion de CDP y registros presupuestales</t>
  </si>
  <si>
    <t>Mala Digitacion</t>
  </si>
  <si>
    <t>Falta de concentracion, error u omision</t>
  </si>
  <si>
    <t>Rubro o monto inexacto</t>
  </si>
  <si>
    <t>Pagos sin disponiblidad presupuestal</t>
  </si>
  <si>
    <t>Revision por parte de Contador, Presupuesto, Cuentas por pagar y Tesorero.</t>
  </si>
  <si>
    <t>CDP y Registro Presupuestal.</t>
  </si>
  <si>
    <t>TRASLADO EN EL PRESUPUESTO ENTRE CUENTAS MAYORES</t>
  </si>
  <si>
    <t>Establecer los pasos a seguir para la elaboracion de un traslado en el Ppto. Entre cuentas mayores</t>
  </si>
  <si>
    <t>Traslado Pptal sin autorizacion</t>
  </si>
  <si>
    <t>Desconocmiento de la norma</t>
  </si>
  <si>
    <t>Trasladar recursos en el Ppto. Sin autorizacion de la JAR</t>
  </si>
  <si>
    <t>NO se pueden ejecutar los rubros presupuestales</t>
  </si>
  <si>
    <t>Acuerdos de Junta (Jar)</t>
  </si>
  <si>
    <t>Acuerdos de Junta.</t>
  </si>
  <si>
    <t>TRASLADO EN EL PRESUPUESTO ENTRE SUBCUENTAS</t>
  </si>
  <si>
    <t>Establecer los pasos a seguir para la elaboracion de un traslado en el Ppto. Entre Subcuentas</t>
  </si>
  <si>
    <t>Jefe de Presupuesto.</t>
  </si>
  <si>
    <t>Traslados presupuestales. Informes entes de control mensuales.</t>
  </si>
  <si>
    <t>Facturacion</t>
  </si>
  <si>
    <t>Establecer los pasos a seguir para la facturacion.</t>
  </si>
  <si>
    <t>Facturacion de comerciales no emitidos</t>
  </si>
  <si>
    <t>Descuido. Falta de atencion</t>
  </si>
  <si>
    <t>Digitando el codigo se comete un error</t>
  </si>
  <si>
    <t>Emisiones de comerciales sin costo para el cliente. Detrimento patrimonial.</t>
  </si>
  <si>
    <t>Probabilidad Raro. Impacto Catastrofico.</t>
  </si>
  <si>
    <t>Revisión de Facturación.</t>
  </si>
  <si>
    <t>Profesional de Facturacion.</t>
  </si>
  <si>
    <t>Chequeo de emision y facturacion.</t>
  </si>
  <si>
    <t>No facturacion de comerciales emitidos</t>
  </si>
  <si>
    <t>Descuido. Falta de atencion. Fallas en el sistema.</t>
  </si>
  <si>
    <t>Funcionario y Sistema.</t>
  </si>
  <si>
    <t>No digitar el codigo del comercial ordenado por el cliente para su emision</t>
  </si>
  <si>
    <t>Incumplimiento con lo ordenado por el cliente</t>
  </si>
  <si>
    <t>Facturacion a codigos equivocados</t>
  </si>
  <si>
    <t>Descuido. No tener claro a quien se la factura</t>
  </si>
  <si>
    <t>Error en la digitacion</t>
  </si>
  <si>
    <t>Anulacion de facturas. Perdida de tiempo y papeleria</t>
  </si>
  <si>
    <t>Probabilidad Raro. Impacto: Leve.</t>
  </si>
  <si>
    <t>Facturacion a destiempo.</t>
  </si>
  <si>
    <t>Atraso en la informacion. Descuido. Falta de Concentracion.</t>
  </si>
  <si>
    <t>Empresas que requieren fechas para su facturacion para cierre de mes</t>
  </si>
  <si>
    <t>Perdida de tiempo, papeleria. El flujo de caja se ve afectado lo mismo que la recuperacion de cartera, demoras en los reportes contables.</t>
  </si>
  <si>
    <t>Facturacion en el mes siguiente, ajuste contable.</t>
  </si>
  <si>
    <t>COBRO DE CARTERA</t>
  </si>
  <si>
    <t>Establecer los pasos a seguir para llevar a cabo el cobro de cartera.</t>
  </si>
  <si>
    <t>El no recaudo oportuno de cartera</t>
  </si>
  <si>
    <t>Inconsistencia en el cargo (funcionario supernumerario) Nexos con los clientes.</t>
  </si>
  <si>
    <t>El no seguimiento a los clientes de dificil cobro.</t>
  </si>
  <si>
    <t>Incremento de la cartera vencida y disminucion del flujo de efectivo</t>
  </si>
  <si>
    <t>Probabilidad Media. Impacto Catastrofico.</t>
  </si>
  <si>
    <t>Comité de Cartera.</t>
  </si>
  <si>
    <t>Seguimiento continuo de la cartera.</t>
  </si>
  <si>
    <t>Funcionario en Cuentas por cobrar.</t>
  </si>
  <si>
    <t>Recuperacion de Cartera.</t>
  </si>
  <si>
    <t>REALIZACION DE PAGOS</t>
  </si>
  <si>
    <t>Establecer los pasos a seguir para la realizacion de pagos</t>
  </si>
  <si>
    <t>Retraso en el pago a proveedores</t>
  </si>
  <si>
    <t>Mala Remision. Error recepcion de documentos. Fecha de recepcion.</t>
  </si>
  <si>
    <t>Proveedores y/o contratistas</t>
  </si>
  <si>
    <t>Recepcion tardia de los soportes</t>
  </si>
  <si>
    <t>Inconformidad de proveedores y contratistas. Incremento de pasivos corriente y CxP.</t>
  </si>
  <si>
    <t>Probabilidad Media. Impacto: Moderado.</t>
  </si>
  <si>
    <t>Formato de pago a proveedores y Check List.</t>
  </si>
  <si>
    <t>Comité de pago a proveedores.</t>
  </si>
  <si>
    <t>Tesorero y Auxiliar Contable.</t>
  </si>
  <si>
    <t>Cuentas pór pagar.</t>
  </si>
  <si>
    <t>Operativo. Financiero.</t>
  </si>
  <si>
    <t>Enfermedad profesional, virus, etc Causa Mayor</t>
  </si>
  <si>
    <t>Incapacidad (enfermedad) de funcionario que elabora los cheques</t>
  </si>
  <si>
    <t>Probabilidad Raro. Impacto: Moderado.</t>
  </si>
  <si>
    <t>Mala Informacion al proveedor, descuido u omision</t>
  </si>
  <si>
    <t>Proveedores, contratistas y/o funcionarios</t>
  </si>
  <si>
    <t>Soportes incompletos</t>
  </si>
  <si>
    <t>Probabilidad Alta. Impacto Moderado.</t>
  </si>
  <si>
    <t>Circular No. 4 a proveedores. Check List en Archivo.</t>
  </si>
  <si>
    <t>Funcionario de Compras. Proveedores.</t>
  </si>
  <si>
    <t>Mal cobro ineficiente gestion financiera</t>
  </si>
  <si>
    <t>Recaudo. Cuentas por cobrar.</t>
  </si>
  <si>
    <t>Fondos Insuficientes</t>
  </si>
  <si>
    <t>Probabilidad Raro. Impacto Moderado.</t>
  </si>
  <si>
    <t>Comité de Cartera. Pago a proveedores.</t>
  </si>
  <si>
    <t>Definicion de funcionario en cuentas por cobrar.</t>
  </si>
  <si>
    <t>Jefe de Proceso. Cuentas por cobrar.</t>
  </si>
  <si>
    <t>Transferencias Electronica de Fondos</t>
  </si>
  <si>
    <t>Descuido. Presion. Celeridad</t>
  </si>
  <si>
    <t>Error al escoger al proveedor</t>
  </si>
  <si>
    <t>Desviacion de fondos. Inconformidad de proveedores y contratistas</t>
  </si>
  <si>
    <t>Probabilidad: Raro.Impacto: catastrofico</t>
  </si>
  <si>
    <t>Bancolombia: Doble aprobacion de la TEF.AVVillas: Control.</t>
  </si>
  <si>
    <t>Riego Importante.</t>
  </si>
  <si>
    <t>Dobe revision TEF</t>
  </si>
  <si>
    <t>Tesorero</t>
  </si>
  <si>
    <t>ELABORACIÓN DE COMPROBANTES DE EGRESO Y CHEQUES</t>
  </si>
  <si>
    <t>Establecer los pasos a seguir para la elaboracion de comprobantes de egreso y cheques</t>
  </si>
  <si>
    <t>Descuido. Desconocimiento de la norma</t>
  </si>
  <si>
    <t>Mala Informacion en los documentos soportes. Mal calculo de retenciones o descuentos. Error en la digitacion de valores</t>
  </si>
  <si>
    <t>Anulacion de cheques y retreso en los pagos. Perdida de tiempo. Mayor o menor valor pagado.</t>
  </si>
  <si>
    <t>SIS 2000,</t>
  </si>
  <si>
    <t>Tesorero.</t>
  </si>
  <si>
    <t>Pago a proveedores.</t>
  </si>
  <si>
    <t>RECAUDO Y CONSIGNACION DE INGRESOS</t>
  </si>
  <si>
    <t>Establecer los pasos a seguir para el recaudo y consignacion de ingresos</t>
  </si>
  <si>
    <t>Error en la aplicación de pagos</t>
  </si>
  <si>
    <t>Desconocimiento. Mala Informacion.</t>
  </si>
  <si>
    <t>Error en el numero de factura a descargar</t>
  </si>
  <si>
    <t>Inconformismo del cliente y reclamos. Diferencia en cartera.</t>
  </si>
  <si>
    <t>Entrega de documetacion a Tesoreria por parte de facturacion.</t>
  </si>
  <si>
    <t>Tesorero y Facturacion.</t>
  </si>
  <si>
    <t>Recibos de caja Vs. Facturacion.</t>
  </si>
  <si>
    <t>Perdida de consignacion</t>
  </si>
  <si>
    <t xml:space="preserve">Interna  </t>
  </si>
  <si>
    <t>Detrimento Patrimonial, Sancion Investigacion disciplinaria</t>
  </si>
  <si>
    <t>Archivo.</t>
  </si>
  <si>
    <t>Tesoreria y Archivo.</t>
  </si>
  <si>
    <t>Causa Mayor</t>
  </si>
  <si>
    <t>Delincuencia</t>
  </si>
  <si>
    <t>Asalto al mensajero que efectue la consignacion</t>
  </si>
  <si>
    <t>Demora en la recepcion del recaudo. Diligencia ante autoridades</t>
  </si>
  <si>
    <t>poliza de seguros.</t>
  </si>
  <si>
    <t>Ajustar Polizas.</t>
  </si>
  <si>
    <t>Denuncia ante autoridades.</t>
  </si>
  <si>
    <t>Robo de cheques</t>
  </si>
  <si>
    <t>Mala fe , Dolo</t>
  </si>
  <si>
    <t>Funcionario y/o mensajero.</t>
  </si>
  <si>
    <t>Hurto de las consignaciones</t>
  </si>
  <si>
    <t>Detrimento patrimonial apertura de proceso fiscal</t>
  </si>
  <si>
    <t>ANULACION DE CHEQUES</t>
  </si>
  <si>
    <t>Establecer los pasos a seguir para anular cheques Tener control de los titulos valores del canal</t>
  </si>
  <si>
    <t>Mala anulacion de cheques</t>
  </si>
  <si>
    <t>Error u Omision</t>
  </si>
  <si>
    <t>Error al anular, no debe ser anulado</t>
  </si>
  <si>
    <t>Perdida de tiempo.</t>
  </si>
  <si>
    <t>Probabilidad: raro. Impacto: Leve.</t>
  </si>
  <si>
    <t>Tesoreria.</t>
  </si>
  <si>
    <t>MANEJO DE LA CAJA FUERTE</t>
  </si>
  <si>
    <t>Establecer los pasos para un adecuado manejo de la caja fuerte</t>
  </si>
  <si>
    <t>Robo o perdida de documentos</t>
  </si>
  <si>
    <t>Descuido u Omision.  Mala fe.</t>
  </si>
  <si>
    <t xml:space="preserve">Interna. </t>
  </si>
  <si>
    <t>Perdida patrimonial. Sanciones e Investigaciones ante autoridades.</t>
  </si>
  <si>
    <t>Violacion o asalto</t>
  </si>
  <si>
    <t>Causa Mayor.</t>
  </si>
  <si>
    <t>Externa.</t>
  </si>
  <si>
    <t>Perdida de recursos y documentos. P ej: chequera.</t>
  </si>
  <si>
    <t>ELABORACION DE RECIBOS DE CAJA</t>
  </si>
  <si>
    <t>Establecer un procedimiento de control adecuado para el registro de las entradas contables requeridas por el canal.</t>
  </si>
  <si>
    <t>Descuido. Error u omision.</t>
  </si>
  <si>
    <t>Diferencia entre el valor de la factura y el pago o volante de consignacion.</t>
  </si>
  <si>
    <t>Diferencia en cartera. Perdida de tiempo. Notas contables adicionales.</t>
  </si>
  <si>
    <t>Revision por parte de Tesoreria y Facturacion.</t>
  </si>
  <si>
    <t>Descuido y desorganizacion de funcionarios que realizan anticipos</t>
  </si>
  <si>
    <t>Aplicación errada a funcionarios que realizan reintegrios.</t>
  </si>
  <si>
    <t xml:space="preserve">Informacion contable errada en la cuenta anticipos. Inconformismo. </t>
  </si>
  <si>
    <t>Descuido o desconcentracion</t>
  </si>
  <si>
    <t>Error en la digitacion del monto</t>
  </si>
  <si>
    <t>Diferencia en cartera. Posible detrimento patrimonial. Inconformismo del cliente.</t>
  </si>
  <si>
    <t>Contratación estatal</t>
  </si>
  <si>
    <t>Realizar contratos de compraventa, producción, prestación de servicios profesionales, prestación de servicos, cesión de derechos, asociación, de obra, arriendo y coproducción.</t>
  </si>
  <si>
    <t>1.Que los contratos esten mal elaborados. 2. Que no se pueda ejecutar el objeto del contrato. 
3. Que el objeto sea ilicito. 
4. Que no haya igualdad en la selección objetiva del contratista. 
5. Que el objeto no sea ejecutable. 6. Que exista extralimitación u omisión de algunas clausulas del contrato. 
7. Que no se designe el supervisor en un contrato. 
8. Que se obvie la etapa planeacion.</t>
  </si>
  <si>
    <t>E,O,C, F, C, T, H</t>
  </si>
  <si>
    <t>1. Ausencia de persona idonea para la elaboración del contrato. 2. Desactualización normativa. 
3. No aplicación de los procedimientos establecidos. 
4. Omisión u extralimitación de funciones.</t>
  </si>
  <si>
    <t>HUMANO</t>
  </si>
  <si>
    <t>Que se presente inexactitud, errores o inconsistencia, en los contratos y a su vez se presenten vicios en la contratación o desconocimiento de las normas vigentes.</t>
  </si>
  <si>
    <t>1. Errores en la contratación. 
2. Demandas. 
3. Pérdida de recursos. 
4. Sanción disciplinaria. 
5. Retrasos en la ejecución de la selección del contratista. 
6. Sobrecosto en la contratación.</t>
  </si>
  <si>
    <t>(Probabilidad: Improbable - Impacto: Mayor:  Zona de Riesgo Alta)</t>
  </si>
  <si>
    <t xml:space="preserve">1. Que existen unos procedimientos para la contratación. 
2. Existe un manual de contratación interna. 
3. Se aplica la normatividad  legal vigente. 
4. Todo contrato ante de la firma por parte del Representante Legal, es revisado por el Secretario General. 
5. Notificación al supervisor del contrato. </t>
  </si>
  <si>
    <t>Zona de Riesgo alta</t>
  </si>
  <si>
    <t>1. Revisión y actualización de procedimientos. 
2. Verificación del proceso. contractual. 
3. Apertura del expediente. contractual. 
4. Seguimiento contractual.</t>
  </si>
  <si>
    <t xml:space="preserve"> Secretaria General</t>
  </si>
  <si>
    <t>1. Actas de comité primarios y solicitud de modificación. 
2. Lista de chequeos. 
3 Legajos de contratos. 
4. Informe mensual de contratación.</t>
  </si>
  <si>
    <t>mayo de 2014 a Junio de 2015</t>
  </si>
  <si>
    <t>4. Contrato de Prestación de Servicio</t>
  </si>
  <si>
    <t>Quejas, reclamos, derechos de petición y Sugerencias</t>
  </si>
  <si>
    <t>5. Contrato de Producción</t>
  </si>
  <si>
    <t>Recibir, tramitar, atender y acoger las quejas, reclamos, derechos de petición  y sugerencias presentadas al Canal.</t>
  </si>
  <si>
    <t xml:space="preserve">Demoras </t>
  </si>
  <si>
    <t>E,O,C</t>
  </si>
  <si>
    <t xml:space="preserve">1.No contar con la información de otras áreas para atender la respuesta. </t>
  </si>
  <si>
    <t>Demoras en las respuestas al peticionario o quejoso.</t>
  </si>
  <si>
    <t>1. Tutelas. 
2  Insatisfacción del peticionario o ciudadano. 
3. Silencio administrativo.</t>
  </si>
  <si>
    <t>(Probabilidad: probable - Impacto: Mayor:  Zona de Riesgo Alta)</t>
  </si>
  <si>
    <t xml:space="preserve">1. Existe un procedimiento y se cumple. 
2. Asignación de respuesta por parte de la Secretaria General. 
3. Seguimiento a las peticiones, quejas y reclamos realizados por el cliente mediante planilla control de quejas, derechos de petición - y/o sugerencias.
</t>
  </si>
  <si>
    <t>1. Existe una planilla de recepción de PQRS. 
2. El Secretario General se encarga de direccioanar la PQRS al interior de la entidad. 
3. Información a la Gerencia.</t>
  </si>
  <si>
    <t>Secretaria General</t>
  </si>
  <si>
    <t>1. Porcentaje de contestación de PQR. 
2. Informe trimestral de las PQRS</t>
  </si>
  <si>
    <t>MERCADEO DE PROGRAMACION HABITUAL. MV-310.96.01</t>
  </si>
  <si>
    <t>Establecer los pasos a seguir para llevar a cabo el mercadeo de la programación habitual</t>
  </si>
  <si>
    <t xml:space="preserve">Dejar de vender pauta  </t>
  </si>
  <si>
    <t>1. Falta de retroalimentaciòn  oportuna de los cambios de programaciòn entre las àreas de Programaciòn y Comercial.</t>
  </si>
  <si>
    <t>Metodo y Mano de Obra.</t>
  </si>
  <si>
    <t>Dejar de vender pauta  en los nuevos programas y/o en las modificaciones de la parrilla de programaciòn que no son informadas a tiempo por el àrea de Programaciòn</t>
  </si>
  <si>
    <t>Disminuciòn de ingresos</t>
  </si>
  <si>
    <t>Probabilidad: Frecuente- Impacto: Mayor=   Zona riesgo Alta</t>
  </si>
  <si>
    <t>Existe un procedimiento documentado MV-310.96.01,  en el que determina la r+K10evision de la propuesta y los tiempos en que se debe elaborar.  Para las cotizaciones se determino un indicador que mide el tiempo de respuesta de las cotizaciones.</t>
  </si>
  <si>
    <t>Riesgo alto</t>
  </si>
  <si>
    <t>1. Incluir en el procedimiento de Elaboraciòn de la parrilla de programaciòn el envio de la parrilla mensual  anticipada y  reenviarla cada quince dias con cambios .  2.Establecer  Comunicaciòn y planeaciòn entre los procesos  misionales, especialmente entre Programciòn y Comercializaciòn.  3.Reactivar el Comitè de Comercializaciòn y/o Proyectos especiales.</t>
  </si>
  <si>
    <t>Jefe de Proceso.</t>
  </si>
  <si>
    <t>Tiempo de respuesta a cotizaciones</t>
  </si>
  <si>
    <t>Demora en la entrega de informacion por parte del area encargada (programacion o produccion)</t>
  </si>
  <si>
    <t>1. Metodo. 2. Mano de Obra</t>
  </si>
  <si>
    <t>Insatisfacción de clientes y perdida de los mismos por consiguiente posible perdida de ingresos para el canal.</t>
  </si>
  <si>
    <t xml:space="preserve">Existe en el procedimiento la necesidad de recibir de Programaciòn la parrilla diaria.    </t>
  </si>
  <si>
    <t>Riesgo Alto</t>
  </si>
  <si>
    <t>Jefe de Programaciòn, Jefe de Mercadeo y Ventas y los integrantes de Comitè de Comercializaciòn y/o Proyectos Especiales.</t>
  </si>
  <si>
    <t>Registros de comunicaciones entre areas de Comercializaciòn y Programaciòn,  y/o Actas de comitès.</t>
  </si>
  <si>
    <t>Desde Mayo 2014, hasta  Diciembre 31 de 2014</t>
  </si>
  <si>
    <t>MERCADEO DE PROGRAMAS O TRANSMISIONES MV-310.96.02</t>
  </si>
  <si>
    <t>Dejar de vender pauta  en las transmisiones que no son informadas a tiempo.</t>
  </si>
  <si>
    <t>Probabilidad: Raro- Impacto: Mayor=   Zona riesgo Alta</t>
  </si>
  <si>
    <t>Existe un procedimiento documentado MV-310.96.02,  en el que determina la autorizaciòn  informaciòn de los eventos especiales a transmitirse</t>
  </si>
  <si>
    <t>Riesgo Moderado</t>
  </si>
  <si>
    <t>1.Reactivar el Comitè de Comercializaciòn y/o Proyectos especiales.</t>
  </si>
  <si>
    <t>Actas de reuniones</t>
  </si>
  <si>
    <t>PROGRAMACIÓN Y EMISION DE LA PAUTA EN TRANSMISIONES ESPECIALES (EN  VIVO Y EN DIRECTO)</t>
  </si>
  <si>
    <t>PROGRAMACIÓN Y EMISION DE LA PAUTA EN TRANSMISIONES ESPECIALES</t>
  </si>
  <si>
    <t>Establecer los pasos a seguir para llevar a cabo la programación y emision de la pauta en transmisiones especiales</t>
  </si>
  <si>
    <t>Incumplimientos con el cliente.</t>
  </si>
  <si>
    <t>1. Descuido por parte del operador que hace el seguimiento de la pauta durante la transmisiòn. 2. Errores en la digitaciòn de los còdigos de pauta regular en el software. 3. Error en la elaboraciòn de paquete gràfico. 4. Ausencia de revisiòn del material gràfico en el àrea de producciòn.   4. Existe muchos intermediarios en el proceso  que inciden en la pèrdida de control del estado del material gràfico.</t>
  </si>
  <si>
    <t xml:space="preserve">Que se omita la pauta </t>
  </si>
  <si>
    <t>Cliente insatisfecho. Posible perdida de ingresos.</t>
  </si>
  <si>
    <t>Probabilidad:  Frecuente,  Impacto:  Alto= Zona de riesgo:  Alta</t>
  </si>
  <si>
    <t>Procedimientos en Programaciòn y Producciòn que establecen la responsabilidad de emisiòn de pauta.  Procedimiento que permite verificar la pauta a emitirse. (codificada). Procedimiento en el area de producciòn que establece el responsable de la emisiòn de la pauta no regular.</t>
  </si>
  <si>
    <t>Revisiòn del paquete gràfico que va al aire,   2. Supervisar la emisiòn de la pauta por el àrea comercial cuando la tx tenga alto volumen de pauta.</t>
  </si>
  <si>
    <t>Funcionarios del àrea comercial.</t>
  </si>
  <si>
    <t>Emisiòn = Ordenaciòn.</t>
  </si>
  <si>
    <t>Todas las transmisiones del 2014</t>
  </si>
  <si>
    <t>Operativo, Tècnico</t>
  </si>
  <si>
    <t xml:space="preserve">1. Fallas tècnicas del equipo,  2.  Fallas humanas.   3.  Efectos climàticos </t>
  </si>
  <si>
    <t>Màquina, Mano de Obra, Materiales, Moneda</t>
  </si>
  <si>
    <t>No emisiòn de la pauta por retraso en el horario de transmisiòn.</t>
  </si>
  <si>
    <t>Probabilidad: Improbable - Impacto: Mayor=   Zona riesgo Alta</t>
  </si>
  <si>
    <t>Procedimientos en  Transmsiòn, y Producciòn,  Planes de mantenimiento,  adquisiciòn de nuevas tecnologìas como  Ip, Aviwest. Personal capacitado en el àrea de ingenierìa.</t>
  </si>
  <si>
    <t>Concertar con el cliente la emisiòn de la pauta.</t>
  </si>
  <si>
    <t>PROGRAMACIÓN Y EMISION DE LA PAUTA EN PROGRAMACIÓN HABITUAL</t>
  </si>
  <si>
    <t xml:space="preserve">No emisiòn de la pauta por retraso en el horario de transmisiòn, o por problemas de señal </t>
  </si>
  <si>
    <t>Operativo. Cumplimiento, Tecnologico.</t>
  </si>
  <si>
    <t>Descuido, Omision y Recarga de funciones  de la persona que coordina y da atención a los clientes debido a la ausencia de una estructura comercial por parte del Canal.</t>
  </si>
  <si>
    <t>1. Maquina. 2. Metodo.</t>
  </si>
  <si>
    <t>.Errores en la elaboracion del libreto comercial</t>
  </si>
  <si>
    <t>Probabilidad: Posible.Impacto Mayor. Zona de Riesgo Alta</t>
  </si>
  <si>
    <t>Producto No Conforme</t>
  </si>
  <si>
    <t>Revision de Libreto Comercial Vs. Emision.</t>
  </si>
  <si>
    <t>Profesional en Mercadeo y Ventas.</t>
  </si>
  <si>
    <t>Descuido u omision al digitar los codigos de comerciales</t>
  </si>
  <si>
    <t>1. Mano de Obra. 2. Tecnologia.</t>
  </si>
  <si>
    <t>No emision de comerciales en el horario  o programa en el cual estaba pautado</t>
  </si>
  <si>
    <t>Cliente insatisfecho. Posible perdida de ingresos. Reclamos y quejas.</t>
  </si>
  <si>
    <t>Operativo. Tecnologico.</t>
  </si>
  <si>
    <t>SoftWare desactualizado</t>
  </si>
  <si>
    <t>1. Tecnologia.</t>
  </si>
  <si>
    <t>Fallas en el software (UNIX) modulo de Mercadeo y Guion</t>
  </si>
  <si>
    <t>Perdida de Ingresos y Quejas y reclamos, Desercion de Clientes.</t>
  </si>
  <si>
    <t>Sistema.</t>
  </si>
  <si>
    <t>Descuido u omision en la elaboración de los servicios publicitarios por parte de la División de Producción o la no utilización del material audiovisual solicitado por el cliente</t>
  </si>
  <si>
    <t>1. Mano de Obra.</t>
  </si>
  <si>
    <t xml:space="preserve">  No emision de pauta no regular en el horario o programa en el cual estaba pautado</t>
  </si>
  <si>
    <t>Division de Produccion.</t>
  </si>
  <si>
    <t>LIQUIDACION FINANCIERA DE CONTRATO DE ASOCIACION</t>
  </si>
  <si>
    <t>Establecer los pasos a seguir para realizar la liquidacion del contrato</t>
  </si>
  <si>
    <t>13. Liquidacion errada</t>
  </si>
  <si>
    <t>Descuido. Ausencia de software al ser manual la liquidacion</t>
  </si>
  <si>
    <t>No inclusion de algunas facturas de los anunciantes en el programa correspondiente al contrato en el momento de la liquidacion  que se realiza de forma manual</t>
  </si>
  <si>
    <t>Asociado insatisfecho. Posible perdida de ingresos.</t>
  </si>
  <si>
    <t>Probabilidad: posible. Impacto: Mayor. Zona de Riesgo: Alta</t>
  </si>
  <si>
    <t>Revision de Liquidacion y envio a asociados.</t>
  </si>
  <si>
    <t>Verificaciòn con certificaciòn de emisiòn de pauta por el software UNIX.</t>
  </si>
  <si>
    <t>Funcionario de Comercializaciòn</t>
  </si>
  <si>
    <t>Recibo de la cuenta de cobro del contratista asociado  con base a la liquidaciòn financiera.</t>
  </si>
  <si>
    <t>Liquidaciòn de acuerdo a lo pactado en el contrato de asociaciòn.</t>
  </si>
  <si>
    <t>LIQUIDACION FINANCIERA DE CONTRATOS DE COPRODUCCION DE NOTICIEROS</t>
  </si>
  <si>
    <t>Establecer los pasos a seguir para realizar la liquidacion de contratos</t>
  </si>
  <si>
    <t>14. Liquidacion errada</t>
  </si>
  <si>
    <t>Manejo de clientes especiales por tiempo o inversion</t>
  </si>
  <si>
    <t>Error en la aplicación de las tarifas de los diferentes conceptos publicitarios</t>
  </si>
  <si>
    <t>Asociado insatisfecho. Posible perdida de ingresos o sobreestimacion de los mismos.</t>
  </si>
  <si>
    <t>Revisiòn por parte del area de facturacion</t>
  </si>
  <si>
    <t>Funcionario del area comecial o contratista encargado</t>
  </si>
  <si>
    <t>Liquidacion de Noticieros. Facturacion.</t>
  </si>
  <si>
    <t>mayo a 31 diciembre de 2014</t>
  </si>
  <si>
    <t>Error en la aplicación de los % de participacion de las partes al momento de la liquidacion manual</t>
  </si>
  <si>
    <t>Probabilidad raro. Impacto Mayor. Zona de Riesgo Media.</t>
  </si>
  <si>
    <t>15. Perdida operativa en los estados financieros</t>
  </si>
  <si>
    <t>Recarga laboral de la oficina comercial. Ausencia de Software. Demora en la entrega de informacion por parte del asociado.</t>
  </si>
  <si>
    <t>1. Mano de Obra. 2. Tecnologia. 3. Metodo.</t>
  </si>
  <si>
    <t>Facturacion no oportuna de los noticieros en el periodo correspondiente</t>
  </si>
  <si>
    <t>Estados financieros no ajustados a la realidad sobre o sub estimados. Impuestos no liquidados realmente (IVA). Demora en la recuperacion de cartera, afectacion del flujo de caja.</t>
  </si>
  <si>
    <t>Probabilidad: posible. Impacto Mayor. Zona de Riesgo Alta.</t>
  </si>
  <si>
    <t>Envio de cartas a noticieros Clausula 4°.</t>
  </si>
  <si>
    <t>COTIZACION DE SERVICIOS</t>
  </si>
  <si>
    <t>Establecer los pasos a seguir para realizar la cotizacion de servicios</t>
  </si>
  <si>
    <t>17. Cotizacion errada</t>
  </si>
  <si>
    <t>Descuido. Desconocimiento de las tarifas.</t>
  </si>
  <si>
    <t>1. Mano deObra. 2. Metodo.</t>
  </si>
  <si>
    <t>Aplicación errada de las tarifas establecidas</t>
  </si>
  <si>
    <t>Cliente insatisfecho. Posible perdida o sobrestimacion de ingresos.</t>
  </si>
  <si>
    <t>Probabilidad: Improbable - Impacto: Alto = Zona Riesgo_ Alto</t>
  </si>
  <si>
    <t>Estandarizacion de costos por parte de Produccion.  Y adopciòn de Herramienta en el àrea comercial  conteniendo las tarifas de los servicios  y costos de producciòn e ingenierìa,  actualizada por IPC, y  otras variables.  2.  Incremento de personal para fortalecer el àrea comercial.</t>
  </si>
  <si>
    <t>Riesgo moderado</t>
  </si>
  <si>
    <t>Revisiòn de costos y rentabilidad en la cotizaciones o propuestas  por parte del Gerente.  2.  Todas las cotizaciones y/o propuestas comerciales son firmadas por el Gerente.</t>
  </si>
  <si>
    <t>Funcionario del àrea comercial.</t>
  </si>
  <si>
    <t>A diciembre 31 de 2014</t>
  </si>
  <si>
    <t>CODIFICACION DE COMERCIALES Y PROMOCIONES INSTITUCIONALES</t>
  </si>
  <si>
    <t>Establecer los pasos a seguir para llevar a cabo la codificacion</t>
  </si>
  <si>
    <t>O, T</t>
  </si>
  <si>
    <t>Desatenciòn por parte del funcionario encargado de la ingesta de comerciales,  fallas en el software por energìa o bloqueos del software y servidor.</t>
  </si>
  <si>
    <t>1. Mano de Obra. 2. Tecnologia. 3. Màquina</t>
  </si>
  <si>
    <t>Retrasos en la ingesta del comercial.</t>
  </si>
  <si>
    <t>Posible perdida de ingresos. Clientes insatisfechos.</t>
  </si>
  <si>
    <t>Probabilidad: Alta, Impacto: Alto  0 Zona de riesgo Alto.</t>
  </si>
  <si>
    <t>Envio de material para ingesta a travès de correo electrònico con copia a otros funcionarios del àrea para supervisiòn.   En los casos de caida del software o fallas tècnicas con el servidor se elabora una continuidad comercial manual (excel).</t>
  </si>
  <si>
    <t xml:space="preserve">1. Revisar las tareas asignadas al contratista que apoya en proceso de ingesta.  2.  Plan de contingencia del àrea de ingenierìa en la atenciòn a fallas de equipos.  </t>
  </si>
  <si>
    <t>Talento Humano, Jefe de Ingenierìa-</t>
  </si>
  <si>
    <t>Emisiòn=ordenes de publicidad.</t>
  </si>
  <si>
    <t>Entre 22 de mayo y diciembre 31 de 2014</t>
  </si>
  <si>
    <t>Programas Habituales y Proyectos Especiales.</t>
  </si>
  <si>
    <t xml:space="preserve"> Describir las actividades realizadas para la realizaciòn y evaluaciòn de proyectos de producciòn.  Prestaciòn de servicios tècnicos                         </t>
  </si>
  <si>
    <t>Operativo, Financiero, Técnico, Humano, Cumplimiento</t>
  </si>
  <si>
    <t xml:space="preserve">1.Fallas en la comunicacion entre procesos. 2. Deficiencia de Personal, 3. Fallas Técnicas, 4 Retrasos en procesos administrativos,, 5. Factores Naturales ( Lluvia, tormeta, protestas) 6.Falta de capacitación del personal en manejo de equipos técnicos.  </t>
  </si>
  <si>
    <t>Humano, metodo</t>
  </si>
  <si>
    <t>No realización y producción de los programas habituales o especialies.</t>
  </si>
  <si>
    <t>Perdida de cliente,  insatisfaccion del cliente, perdida de recursos, perdida de imagen.</t>
  </si>
  <si>
    <t xml:space="preserve">Probabilida: iImprobable - Impacto: Mayor (zona de riesgo alto)
</t>
  </si>
  <si>
    <t>1. Procedimientos documentados para la elaboración de los programas habituales  y proyectos especiales
2. Cumplimiento de los procedimientos documentados
3. Responsables de programas habituales y proyectos especiales
4. Verificación de los requisitos del cliente
5. Manual de producción</t>
  </si>
  <si>
    <t>Probabilidad: raro
Impacto - Alto
Riesgo: medio</t>
  </si>
  <si>
    <t>Reducir y evitar el riesgo.</t>
  </si>
  <si>
    <t xml:space="preserve">1.Socializar los procedimientos que incluye entrega de requisitos para la realizacion del producto o prestacion de servicio de produccion,  a partes involucradas.(Comercializacion, Gerencia, Programacion, Ingeniería)  2. Asignar un responsable a cada proyecto o serivicio que realice un seguimiento desde la planificación hasta la ejecución y evaluación del programa. 3.Diseñar un esquema de producción para cada tipo de servicio  (programa en vivo, pregrabado, transmisión en directo, reportería, servicio externo).  </t>
  </si>
  <si>
    <t>1. Jefe de Producción
2. Responsable de proyecto y/o programas habituales</t>
  </si>
  <si>
    <t xml:space="preserve">1. Número de programas realizados/ solicitados
2. Informe y Análisis de Productos no conformes
</t>
  </si>
  <si>
    <t>De May/2014 a Jun/2015</t>
  </si>
  <si>
    <t>Incumplimiento de Requisitos</t>
  </si>
  <si>
    <t>O,F,T,C</t>
  </si>
  <si>
    <t>Contenido audiovisual con fallas técnicas (audio, imagen, tiempo), imcumplimiento de los requisitos del cliente (lugar, tiempo, talento, costo, contenido)</t>
  </si>
  <si>
    <t>Probabilidad: Posible - Impacto: Moderado (zona de riesgo alto)</t>
  </si>
  <si>
    <t>Probabilidad: Improbable -
Impacto: Moderado-
Riesgo: Medio</t>
  </si>
  <si>
    <t>Evitar el riesgo.</t>
  </si>
  <si>
    <t xml:space="preserve">1. Jefe de Producción
2. Responsable de proyecto </t>
  </si>
  <si>
    <t>1. Evaluación de satisfacción del cliente
2. Informe y Análisis de Productos no conformes</t>
  </si>
  <si>
    <t>Riesgo Público</t>
  </si>
  <si>
    <t>1. Incumplimiento de los procedimientos y del manual de producción . 2. Desconocimiento y Análisis del orden público de las zonas de cubrimiento
3. Falta de acompañamiento de las autoriadades de orden público</t>
  </si>
  <si>
    <t>Método</t>
  </si>
  <si>
    <t>Disturbio en la zona de área de prestación de servicios de producción</t>
  </si>
  <si>
    <t>Demandas, perdida de imagen, perdidas economicas.</t>
  </si>
  <si>
    <t>Probabilidad: Raro - Impacto: Castastrófico (zona de riesgo alto)</t>
  </si>
  <si>
    <t>1. Procedimientos documentados para la elaboración de los programas habituales  y proyectos especiales
2. Cumplimiento de los procedimientos documentados
3. Responsables de programas habituales y proyectos especiales
4. Manual de producción
5. Verificación a los contratistas del pago de seguridad social y riesgos profesionales</t>
  </si>
  <si>
    <t xml:space="preserve">Probabilidad:Raro -
Impacto: catastrófico Riesgo: alto </t>
  </si>
  <si>
    <t>Trasladar el riesgo
a una aseguradora</t>
  </si>
  <si>
    <t xml:space="preserve">1. Contratar una poliza de seguros que ampare el riesgo .  2..Incluir en las obligaciones del contratistas la constitución de polizas de responsabilidad civil a todo riesgo del equipo de trabajo </t>
  </si>
  <si>
    <t>Jefe de Produccion</t>
  </si>
  <si>
    <t xml:space="preserve">1.  No de transmisiones sin accidente/ No total de transmisiòn. </t>
  </si>
  <si>
    <t>Mantenimiento de la Red Preventivo y Correctivo TR-400.96.01</t>
  </si>
  <si>
    <t>Establecer los pasos a seguir para llevar a cabo el mantenimiento preventivo y correctivo de la red de transmision.</t>
  </si>
  <si>
    <t xml:space="preserve">1. Ausencia total o parcial de la señal de Televisión a través de los diferentes medios de difusión </t>
  </si>
  <si>
    <t>1. C.   2:  O y C
3. y 4. C</t>
  </si>
  <si>
    <t>1. Dificultades técnicas en la red de alimentación eléctrica comercial (factor externo) y en los sistemas de respaldo, tales como: UPS, Generadores eléctricos, etc., que alimentan los equipos del centro de emisión, telepuerto satelital, estaciones de transmisión terrenas (factor interno). 2. Fallas en los equipos por incumplimiento en las rutinas de mantenimiento, originados por problemas para el acceso a las estaciones terrenas (gestión de permisos ante RTVC y Fuerzas Militares), factores climaticos o trámites administrativos que impidan contar a tiempo con los recursos para llevarlo a cabo. 3. Fenómenos meteorológicos tales cómo las Tormentas Solares, las cuales afectan el desempeño de los enlaces satelitales y de microondas. 4. Problemas con los canales de datos a través de los cuales se difunde la señal de streaming del canal. (Factores externos)  5. Fallas en la red de transmisión análoga debido a la obsolecensia de los transmisores que la conforman, los cuales ya están en el final de su vida útil y en el proceso del apagón analógico.</t>
  </si>
  <si>
    <t xml:space="preserve">1. a. Entorno b.Metodo 2.a.Metodo b.Moneda c. y d. Mano de Obra y Metodo 3. a. Entorno. 4. a. Entorno b. Máquina. </t>
  </si>
  <si>
    <t>1. Se puede presentar ausencia total o parcial de la señal de Televisión del canal por dificultades técnicas en el Telepuerto Satelital, en los Transmisores de la estaciones Terrestres y a través de los canales de difusión IP (protocolo de internet).</t>
  </si>
  <si>
    <t>Insatisfaccion del cliente internos, y externos, perdidas de recursos, perdida de imagen, interrupcion del servicio. Requerimientos y posibles sanciones por incumplimiento en los compromisos de ley de para la disponibilidad de la señal al aire.</t>
  </si>
  <si>
    <t>1. a. Preventivo: Moderada Correctivo: Extrema b.Preventivo: Moderada Correctivo: Extrema
2. a. Preventivo: Moderado Correctivo: Extrema b.Preventivo: Bajo Correctivo: Alta c. Alta d. Alta
3. a. Extrema
4. a. Extrema b. Extrema</t>
  </si>
  <si>
    <t>1.Control y supervisi{on diaria a los sistemas de rerspaldo energético 2. Cumplimiento estricto del cronograma de ejecución de las rutinas de mantenimiento preventivo sobre el Telepuerto Satelital y las Estaciones de transmisión Terrenas 3. Gestión anticipada de los permisos ante RTVC y las Fuerzas Militares para el ingreso a las estaciones de transmisión terrenas. 4. Actualización tecnológica de partes críticas de los sistemas de transmisión análogos, con el fin de prolongar su vida útil hasta el apagon analógico.</t>
  </si>
  <si>
    <t>1. a. Preventivo: Moderada Correctivo: Extrema 
b. Preventivo: Baja
Correctivo: Alta
2. a. Preventivo: Baja
Correctivo: Alta
b.Preventivo: Baja 
Correctivo: Alto 
c. Moderada
d. Alta
3. a. Extrema
4. b. Alta</t>
  </si>
  <si>
    <t>1. a. Asumir el Riesgo 
b. Preventivo: Asumir el Riesgo
Correctivo: Reducir el riesgo.
2. a. Preventivo: Asumir el riesgo
Correctivo: Reducir el riesgo
b.Preventivo: Asumir el riesgo
Correctivo: Transferir el riesgo 
c. Asumir y reducir el riesgo
d. Reducir el riesgo
3. a. Compartir el riesgo.
4. a. Ninguna b. Evitar el riesgo.</t>
  </si>
  <si>
    <t>1. Robustecimiento del sistema de alimentación eléctrica de las diferentes etapas de procesamiento y emisión de la señal de televisión, además de la protección contra sobretensiones eléctricas debido a descargas atmosféricas y maniobras industriales  2. Fortalecimiento del recurso humano mediante la contratación de personal especializado para atender la atención a fallas y realizar un adecuado mantenimiento de los sistemas críticos de la red de transmisión. 3. Gestión contínua ante los entes estatales para la consecución de recursos que permitan la adquisición de nuevas tecnologías que permitan contar con canales alternativos de difusi{on de la señal de Televisión, tales como las transmisiones de señal de audio y video via WEB.</t>
  </si>
  <si>
    <r>
      <t xml:space="preserve">Jefe de Proceso, </t>
    </r>
    <r>
      <rPr>
        <sz val="8"/>
        <color indexed="10"/>
        <rFont val="Arial"/>
        <family val="2"/>
      </rPr>
      <t>Gerencia y Finanaciera</t>
    </r>
  </si>
  <si>
    <t xml:space="preserve">1.Mantener los tiempos de respuesta en máximo una hora para fallas locales y de seis horas para la atención de fallas en las estaciones de transmisión terrenas.        c. La disponibilidad de la señal satelital debe ser superior al 97% en cada mes. </t>
  </si>
  <si>
    <t>Mantenimiento de los Sistemas de Emisión, Producción y PostProducción TR-400.96.02</t>
  </si>
  <si>
    <t>Establecer los pasos a seguir para llevar a cabo el mantenimiento preventivo y correctivo de los Sistemas de Emision, Produccion y Postproduccion</t>
  </si>
  <si>
    <t>1. Suspension, retrasos y/o baja calidad de la señal.</t>
  </si>
  <si>
    <t>1. C. 2. O  y C  3. T.</t>
  </si>
  <si>
    <t>1. a. Disponibilidad de recurso humano capacitado que impidan dar cumplimiento a los mantenimientos en la fechas programadas. b. Demoras en el tramite interno de los recursos necesarios (Anticipos, repuestos) para realizar el mantenimiento. 2. a. Falta de divulgacion del conocimiento concernientes a la division de ingenieria que impidan una eficiente atencion a fallas  3. a. Fallas de la red electrica externa principal (Factores Externos). b. Baja autonomia de operacion de las UPS. c. Demora o fallas en la intervencion de la planta electrica de emergencia del Edificio (Factores Externos). d. Demoras o fallas en la intervencion de la planta electrica auxiliar.</t>
  </si>
  <si>
    <t>1. a. Mano de Obra b. Método. 2, a, Mano de Obra. 3. a. Entorno y  Maquina. 3. b y c. Maquina 3. d Mano de Obra y Maquina.</t>
  </si>
  <si>
    <t xml:space="preserve">1. No emision de la señal de televisión del canal o baja calidad debido a inconvenientes técnicos en la cadena de procesamiento interna de audio y video video. </t>
  </si>
  <si>
    <t>Insatisfaccion del cliente internos, y externos, perdidas de recursos, perdida de imagen, interrupcion parcial o total  del servicio. Requerimientos y posibles sanciones por incumplimiento en planes de mantenimiento.</t>
  </si>
  <si>
    <t>1. a. Moderado b. Alto 2.a  Extrema 3. a. Moderado b, c y d. Extremo</t>
  </si>
  <si>
    <t>1. a. Existencia de un cronograma anual mantenimientos que permiten programas este tipo de eventos b. Solicitud previa de los insumos necesarios para la realizacion del mantenimiento.
2 a. Entrenamiento al personal de los problemas y soluciones recurrentes en los equipos. 3. b.  Inspeccion del estado de la UPS remotamente o directamente. d. Activacion manual de la planta auxiliar.</t>
  </si>
  <si>
    <t>1. a. Baja b. Moderado 2. a. Alta  3. a. Moderado b. Alta c. Extrema y d. Alta.</t>
  </si>
  <si>
    <t>1.  a. Asumir el riesgo b. Reducir el Riesgo 2. a. Reducir el Riesgo 3. a. Asumir el riesgo b. Reducir el riesgo c. Asumir el riesgo  d. Reducir el riesgo.</t>
  </si>
  <si>
    <t>1. b.  Revisar los procedimientos y tramites relacionados con la consecucion de recursos para mantenimientos. 
2. a. Realizacion de instructivos de los sistemas de Emision, Produccion y Postproduccion. 3. b. y d. Instuctivo que permita la activacion correcta y oportuna  de planta electrica auxiliar.</t>
  </si>
  <si>
    <t>1. b. Reducir la demora del tiempo de respuesta en un  20%  demora. 
2. a. Documentos Instructivos.
3. b y d. Documentos Instrutivos</t>
  </si>
  <si>
    <t>Control Técnico de Programación Diferida y Habitual (Turnos) TR-400.96.03</t>
  </si>
  <si>
    <t>Establecer los pasos a seguir para llevar a cabo el control Técnico de Programacion Diferida y Habitual (Turnos)</t>
  </si>
  <si>
    <t>2. Imcumplimiento de la programacion Diferidad y Habitual plasmada en el Formato 400.44.13</t>
  </si>
  <si>
    <t>1. O y C.</t>
  </si>
  <si>
    <t xml:space="preserve">1.  a. Transmisiones aprobadas despues de la realizacion de turnos b. Calamidades domesticas, enfermedades o accidentes (Factores Interno y Externos) c. Condiciones climaticas abversas a que afecten directamente la movilidad vial (Factores Externos)  d. Poca claridad y/o demoras en la informacion al personal asignado </t>
  </si>
  <si>
    <t xml:space="preserve">1. a y d. Metodo b y c. Entorno </t>
  </si>
  <si>
    <t xml:space="preserve">1.  Factores que conlleven a la realizacion de cambios a los turnos asignados. </t>
  </si>
  <si>
    <t>Insatisfaccion de clientes internos, y externos, perdidas de recursos, perdida de imagen.
Requerimientos y posibles sanciones por incumplimiento al procedimiento 400.96.03</t>
  </si>
  <si>
    <t>1. a. Extrema b.  Moderado c. Baja d. Alto.</t>
  </si>
  <si>
    <t>1. a. Aprobacion de transmisiones post realizacion de turnos: Ninguna b. Calamidades Domesticas: Informar al Jefe de la division de ingenieria via telefonica quien designara a la persona a encargarse del turno. c. Condiciones climaticas abversas: Informar al Jefe de la division de Ingenieria y establecer contacto con compañeros de turno para informar de lo sucecido. d. Desinformacion: Los turnos se realizan con la mayoria de integrantes de la division presentes, se envia a los correos pertenecientes a la division de ingenieria y se publican en la cartelera de laboratorio.</t>
  </si>
  <si>
    <t>1.a. Extrema, b. Baja c. Baja d. Moderado</t>
  </si>
  <si>
    <t xml:space="preserve">1. a. Reducir el riesgo. b y c Asumir el riesgo, d. Reducir el riesgo 
</t>
  </si>
  <si>
    <r>
      <t xml:space="preserve"> 1. a. Establecer en el procedimiento TR-400.96.04, el tiempo mínimo con el que se deben realizar las solicituides de prestacion de servicio Fly Away y Microondas</t>
    </r>
    <r>
      <rPr>
        <sz val="8"/>
        <color indexed="10"/>
        <rFont val="Arial"/>
        <family val="2"/>
      </rPr>
      <t>(Aviwest o sistema IP)</t>
    </r>
    <r>
      <rPr>
        <sz val="8"/>
        <color indexed="8"/>
        <rFont val="Arial"/>
        <family val="2"/>
      </rPr>
      <t>,  para evitar perturbaciones en los turnos.
d.  En caso de que parte del personal se encuentre de viaje se llamará para informarle de los turnos.</t>
    </r>
  </si>
  <si>
    <r>
      <t>Jefe de Proceso</t>
    </r>
    <r>
      <rPr>
        <sz val="8"/>
        <color indexed="10"/>
        <rFont val="Arial"/>
        <family val="2"/>
      </rPr>
      <t>, Jefe de produccion, Gerencia , Comercializacion</t>
    </r>
  </si>
  <si>
    <t xml:space="preserve">1. a. Modificacion del procedimiento y su concerniente aprobación.
</t>
  </si>
  <si>
    <t>Prestación de Servicios de Transporte de Señal (Fly, Señales IP y Microondas) TR-400.96.04</t>
  </si>
  <si>
    <t>Establecer los pasos a seguir para la Prestación de Servicio de transporte de señal(Fly, Señales IP y Microondas)</t>
  </si>
  <si>
    <t xml:space="preserve"> No transmitir una señal apta para la emisión através del canal o donde el cliente la requiera</t>
  </si>
  <si>
    <t>1. T.  2. O. y  3. T</t>
  </si>
  <si>
    <t>1. a. Falla en los equipos de transmisión y recepción de señales remotas, tales como microondas, fly y codificadores IP. b. Fallas eléctricas en el sitio de prestación del servicio. b. Inconvenientes con los canales de transmisión contratados, ya sea satélite, IP o enlaces microondas (Interferencias) 
2. a. Recepción del formato de autorización de servicio a última hora que impida una adecuada planeación para la prestación del servicio.  b. Consiganción tardía de recursos que permiten la compra de bienes o servicios indispensables para cumplir con el transporte de señal, tales como el Transporte o consumibles y canales de transmisión. 3. a. Tormentas eléctricas o lluvias abundantes que impidan un adecuado desplazamiento a los sitios de prestación del servicio. b. Además de las posibles interferencias de estos fenómenos en los canales de transmisión de la señal.</t>
  </si>
  <si>
    <t>1. a. Entorno b. Metodo 2. a. Mano de Obra y Metodo. 3. a. Entorno y  Maquina. 3. b. Maquina.</t>
  </si>
  <si>
    <t>1. Imposibilidad de cumplir un servicio de transporte de Señal debido a: 1. factores técnicos, 2. administrativos y 3. climatológicos.</t>
  </si>
  <si>
    <t xml:space="preserve">Insatisfaccion del cliente internos, y externos, perdidas de recursos, perdida de imagen, interrupcion parcial o total  del servicio.
</t>
  </si>
  <si>
    <t>1. a. Extrema b  Extrema 2. a. Extrema 3. a. Moderado b. Extrema</t>
  </si>
  <si>
    <t xml:space="preserve">2. Planificación de los servicios a prestar durante el año y el mantenimiento de los equipos en alta disponibilidad y planes de contingencia para atender los servicios de última hora.b. Estudio de mercado para contar con varias opciones de empresas que ofrezacan canales de transmisión ya sea vía satélite o IP. 
</t>
  </si>
  <si>
    <t>1. a. Extrema b.  Extrema 2. a. Alta 3. a. Moderado b. Alta.</t>
  </si>
  <si>
    <t xml:space="preserve">1. b. Reducir el riesgo 2.a. Reducir el Riesgo 3. a. Asumir el Riesgo b. Reducir el Riesgo. </t>
  </si>
  <si>
    <t xml:space="preserve"> 1. b. Establecer en el procedimiento TR-400.96.04, el tiempo mínimo con el que se deben realizar las solicitudes de prestacion de transporte de señal.
2. a. Realizacion de Instructivos.
3. a. Solicitar la contratacion para la realizacion de mantenimientos periodicos para la planta portatil.  b. Asegurar la instalación en el sitio de transmisión de un sistema eléctrico confiable con un buen respaldo.</t>
  </si>
  <si>
    <r>
      <t>Jefe de Proceso,</t>
    </r>
    <r>
      <rPr>
        <sz val="8"/>
        <color indexed="10"/>
        <rFont val="Arial"/>
        <family val="2"/>
      </rPr>
      <t>Comercialización, Produccion Gerencia y Financiera</t>
    </r>
  </si>
  <si>
    <t xml:space="preserve">1. b. Cumplimiento mayor a un 95 % de los servicios de transporte de señal por cada mes.
</t>
  </si>
  <si>
    <t>Selección y vinculación del personal GH-245.96.12</t>
  </si>
  <si>
    <t>Este procedimiento es una guía específica y ordenada de los lineamientos a seguir en la escogencia de  personal para ingresar a laborar al Canal.</t>
  </si>
  <si>
    <t>1. Incumplimiento del perfil descrito en  el Manual de Funciones</t>
  </si>
  <si>
    <t>Decisiones Directivas, Desconocimiento del Manual de Funciones.</t>
  </si>
  <si>
    <t>Persona</t>
  </si>
  <si>
    <t>Posibilidad de Seleccionar una persona que no cumpla con los requisitos del perfil del cargo, y que no sea idónea para desempeñarlo.</t>
  </si>
  <si>
    <t>Baja productividad, Cambios constantes del personal, retraso en las actividades del proceso, perdida de la imagen de la entidad, insatisfacción de clientes internos y externos</t>
  </si>
  <si>
    <t>(Probabilidad: Raro - Impacto: Menor: Zona de riesgo Bajo)</t>
  </si>
  <si>
    <t>El procedimiento  (documentado)  de selección y vinculación del personal, código GH-245.96.12. determina la responsabilidad en el P.U. de T:H:, el cual verifica que la hoja de vida del aspirante cumpla con el perfil del cargo descrito en el   Manual de funciones y perfiles de cargos (documentado) código: GH-245.57.01.  El cual se aplica y es efectivo.</t>
  </si>
  <si>
    <t>Zona de riesgo bajo, (Con menor impacto)</t>
  </si>
  <si>
    <t>Asesorar  a la gerencia del Canal sobre la exigencia del cumplimiento de los requisitos del cargo,  y comunicarle el cumplimiento o no  de estos requisitos en todos los casos de vinculación.</t>
  </si>
  <si>
    <t>Profesional Universitario (Talento Humano)</t>
  </si>
  <si>
    <t>Rotación Directiva  en el año:    No. Servidores públicos que han ocupado cargos directivos x 100/ No. De cargos directivos en la planta.</t>
  </si>
  <si>
    <t xml:space="preserve">Inducción y Reinducción GH-245.97.07, </t>
  </si>
  <si>
    <t xml:space="preserve">Realizar la inducción y/o Reinducción del personal al servicio del canal, facilitando su conocimiento de la entidad, políticas, normas, cultura organizacional, funciones, entre otros. </t>
  </si>
  <si>
    <t xml:space="preserve">2. Omisión de las actividades de inducción y Reinducción </t>
  </si>
  <si>
    <t>Falta de compromiso del líder del proceso, inadecuada entrega  del cargo, y falta de un proceso de empalme al rotar el jefe del proceso.</t>
  </si>
  <si>
    <t>Persona, Método</t>
  </si>
  <si>
    <t>Falta de conocimiento de los procedimientos descritos en el proceso, desconocer la importancia de la actividad en el desarrollo del personal.</t>
  </si>
  <si>
    <t xml:space="preserve">Perdida de gobernabilidad, baja productividad, desconocimiento de los derechos y deberes de los trabajadores, incumplimiento de los parámetros de comportamiento establecidos en la entidad. </t>
  </si>
  <si>
    <t>El Procedimiento (documentado) Inducción y Reinducción GH-245.97.07, determina la responsabilidad en el P.U de T.H;  quien es la persona encargada de realizar el proceso de inducción y determinar la necesidad de realizar Reinducción al personal, el procedimiento se aplica y es efectivo.</t>
  </si>
  <si>
    <t>Realizar análisis para determinar la Reinducción del personal.</t>
  </si>
  <si>
    <t>1.  No.de inducciones realizadas  en el año / No. De personas vinculadas en el año.  2. No.de re inducciones realizadas  en el año / No. De re inducciones programadas en el año.</t>
  </si>
  <si>
    <t xml:space="preserve">Vinculación al Sistema de Seguridad Social GH-245.96.06, Afiliación a cajas de compensación, ARP, pensión y salud, GH-245.97.10, </t>
  </si>
  <si>
    <t>Cumplir con las normas y demás disposiciones establecidas en el Régimen Laboral y el Reglamento Interno de Telecaribe, comunicar y tramitar dentro de los plazos establecidos, las afiliaciones de nuevos trabajadores a la Caja de Compensación Familiar, ARP, Pensión  y Salud.</t>
  </si>
  <si>
    <t>3. Omisión</t>
  </si>
  <si>
    <t>C</t>
  </si>
  <si>
    <t xml:space="preserve">Recarga de trabajo de la persona que realiza esta función, desactualización de los contactos asesores corporativos. </t>
  </si>
  <si>
    <t>No vinculación oportuna al sistema de seguridad social de los trabajadores</t>
  </si>
  <si>
    <t>Demandas y Pérdidas económicas,  pérdida de credibilidad, pérdida de capacidad de negociación, procesos disciplinario al ordenador del gasto por la no vinculación</t>
  </si>
  <si>
    <t>(Probabilidad: Improbable - Impacto: Mayor: Zona de riesgo Alto)</t>
  </si>
  <si>
    <t>Los procedimientos (documentados) GH-245.96.06 y GH-245.97.10 Vinculación al sistema de seguridad social determina la responsabilidad en el P.U  de T.H; quien debe contactar el asesor y tramitar las afiliaciones en pensión, salud  y ARP, el procedimiento se aplica y es efectivo,</t>
  </si>
  <si>
    <t>Zona de riesgo Moderado,</t>
  </si>
  <si>
    <t xml:space="preserve">1.Mantener una base de datos con la información de los asesores.   2. utilizar el formato lista de chequeo Historia Laboral GH-245.44.09 </t>
  </si>
  <si>
    <t>No. De personas afiliadas al Sistema de seguridad social en el año / No. De personas vinculadas al Canal en el año.</t>
  </si>
  <si>
    <t>Liquidación y pago de nómina y prestaciones sociales GH-245.96.01, Liquidación de primas y vacaciones GH- 245.97.04, Liquidación y pago de nómina y prestaciones sociales GH-245.96.01, Liquidación de primas y vacaciones GH- 245.97.04, Liquidación de Viáticos GH- 245.96.10</t>
  </si>
  <si>
    <t>Establecer los pasos a seguir para la liquidación de  nómina, y prestaciones sociales de los empleados de Telecaribe.</t>
  </si>
  <si>
    <t>4. Desacierto</t>
  </si>
  <si>
    <t>Error en el ingreso de datos al sistema SIS 2000, fallas en la parametrización del software, fallas técnicas.</t>
  </si>
  <si>
    <t>Persona, Tecnológico.</t>
  </si>
  <si>
    <t>Error en la liquidaciones.</t>
  </si>
  <si>
    <t>Demandas y pérdidas económicas,  sanciones disciplinarias, pérdida de credibilidad de los sistemas de información, quejas y reclamos del personal, afectación del clima laboral.</t>
  </si>
  <si>
    <t>(Probabilidad: Improbable - Impacto: Moderado:  Zona de riesgo Moderado)</t>
  </si>
  <si>
    <t>los procedimientos (documentados) GH-245.96.01 , GH-245.97.06 Elaboración de Nómina y Pago de nómina y prestaciones sociales, determina que el Auxiliar Administrativo de la oficina de Talento Humano recepciona las novedades e ingresa al sistema SIS 2000 y genera pre nómina, el procedimiento se aplica y es efectivo.</t>
  </si>
  <si>
    <t>1.Revisión mensual de las liquidaciones.  2.Actualizar la parametrización del sistema SIS 2000, cuando se den cambios en la  normatividad.</t>
  </si>
  <si>
    <t>1. 2.No de Solicitud de Servicio al área de Sistemas en el año para actualización de la parametrización.</t>
  </si>
  <si>
    <t>5. Demora</t>
  </si>
  <si>
    <t xml:space="preserve">Retraso en la solicitud realizada por los jefes de proceso, desconocimiento del proceso y la normatividad aplicable,  y /o negligencia de la persona encargada de la liquidación.  </t>
  </si>
  <si>
    <t>Retraso en la liquidación para autorización del pago.</t>
  </si>
  <si>
    <t>los procedimientos (documentados) GH-245.96.01 , GH-245.97.06 Elaboración de Nómina y Pago de nómina y prestaciones sociales, determina que el Auxiliar Administrativo de la oficina de Talento Humano recepción las novedades e ingresa al sistema SIS 2000 y genera pre nómina, el procedimiento se aplica y es efectivo.</t>
  </si>
  <si>
    <t xml:space="preserve">Zona de riesgo bajo </t>
  </si>
  <si>
    <t>1.Socialización a los Jefes de Proceso de los procedimientos que requieren información de las áreas para liquidación de prestaciones sociales, y viáticos.  2. Capacitación al área de Talento Humano en temas de liquidación de prestaciones sociales.</t>
  </si>
  <si>
    <t xml:space="preserve">1.  Registro de asistencia   2.  Certificación de asistencia a las capacitaciones programadas.  </t>
  </si>
  <si>
    <t>Archivos hojas de vida del personal GH-245.97.05</t>
  </si>
  <si>
    <t>Controlar y custodiar  el  archivo de hojas de vida, de los empleados y Servidores  públicos,  activos e inactivos del  Canal.  Archivar    y   organizar  en   forma   adecuada,  los    documentos  del personal  de manera que se   facilite     ágil    y      oportunamente   su  búsqueda.</t>
  </si>
  <si>
    <t>6. Pérdida documental</t>
  </si>
  <si>
    <t>Deficiente control de los documentos, falta de seguridad interna en la manipulación de los documentos y de la información</t>
  </si>
  <si>
    <t>Persona, Infraestructura.</t>
  </si>
  <si>
    <t>Pérdida de documentos y expedientes de hojas de vida</t>
  </si>
  <si>
    <t>Pérdida de documentos y expedientes, información de la historia laboral del empleado, ausencia de registro para la defensa de los intereses de la entidad ante terceros y partes interesadas.</t>
  </si>
  <si>
    <t>(Probabilidad:  Improbable - Impacto: Moderado: Zona de riesgo Moderado)</t>
  </si>
  <si>
    <t>El procedimiento GH-245.97.05 determina que el P.U de T.H es el responsable del archivo y custodia de las hojas de vidas de los empleados activos e inactivo del Canal, y establece la metodología para archivar, la oficina de Talento Humano cuenta con doble cerradura de seguridad y al acceso a las hojas de vidas es restringido,  el procedimiento se cumple y es efectivo.</t>
  </si>
  <si>
    <t>Zona de riesgo bajo (Menor probabilidad)</t>
  </si>
  <si>
    <t>1.Restringir el acceso de personal de otras dependencias a los expedientes de hojas de vida, mediante un mecanismo de seguridad de los Folderama y las puertas de acceso a la oficina. 2. Realizar inventario anual de expedientes (Personal Activo e Inactivo).</t>
  </si>
  <si>
    <t>Inventario físico de expedientes de hojas de vida.</t>
  </si>
  <si>
    <t>Capacitación de Personal GH- 245.70.01</t>
  </si>
  <si>
    <t>Este procedimiento tiene como objetivo describir la forma de conocer las necesidades de capacitación del personal,  llevar a cabo la sensibilización de toda la organización respecto a las implicaciones del SGC; además, la de garantizar que todos los empleados que desempeñen actividades de relevancia en la calidad reciban la formación continua necesaria.</t>
  </si>
  <si>
    <t>7. Incompetencia del Personal</t>
  </si>
  <si>
    <t>Limitación en el presupuesto anual para las necesidades de capacitación, no disposición de espacios para atender las actividades de capacitación, ausencia de formadores en la especialidad de servicios de televisión pública en la Región.</t>
  </si>
  <si>
    <t>Recursos económicos, infraestructura, fuentes de formación en televisión pública.</t>
  </si>
  <si>
    <t xml:space="preserve">Falta de conocimiento y formación del personal acorde a las necesidades del cargo. </t>
  </si>
  <si>
    <t>Insatisfacción del cliente interno y externo, baja productividad, multas, sanciones, demandas, perdida de imagen.</t>
  </si>
  <si>
    <t>(Probabilidad: Improbable - Impacto: Menor:  Zona de riesgo bajo)</t>
  </si>
  <si>
    <t xml:space="preserve">La resolución 953 de 2008, adopta el plan de capacitación de los funcionarios del Canal, el procedimiento (documentado) GH-245.96.03 determina como responsable al P.U de T.H de actualizar, y ejecutar el plan anual de capacitación de acuerdo con las necesidades de formación, el procedimiento se aplica y es efectivo. </t>
  </si>
  <si>
    <t>Zona de riesgo bajo (Menor impacto)</t>
  </si>
  <si>
    <t>1.Actualizar el Plan de capacitación anualmente de acuerdo con los cambios en la normatividad y avances tecnológicos</t>
  </si>
  <si>
    <t>Ejecución del plan de capacitación:  No. De capacitaciones ejecutadas  /No. De capacitaciones programadas :  Frecuencia: Semestral.</t>
  </si>
  <si>
    <t>Bienestar Social GH-245,96,08</t>
  </si>
  <si>
    <t>Desarrollar programas, proyectos y actividades orientados a brindar condiciones laborales que estimulen y beneficien a los empleados del canal y a su grupo familiar.</t>
  </si>
  <si>
    <t>8. Desmotivación laboral</t>
  </si>
  <si>
    <t>Escasez de recursos, falta de estrategias, y gestión de la administración.</t>
  </si>
  <si>
    <t>Recursos económicos, método.</t>
  </si>
  <si>
    <t>Perdida de interés y compromiso en el desarrollo de las actividades del cargo.</t>
  </si>
  <si>
    <t xml:space="preserve">Conflicto entre compañeros, personal aburrido, baja productividad, incumplimiento de metas y objetivos, desprestigio o perdida de imagen corporativa.   </t>
  </si>
  <si>
    <t xml:space="preserve">La resolución 953 de 2008, adopta el plan de Bienestar Social e Incentivos para los funcionarios del Canal, el procedimiento (documentado) GH-245.96.08 determina como responsable al P.U de T.H de actualizar, y ejecutar el plan anual de Bienestar social e Incentivos de acuerdo con las establecido en la convención colectiva de trabajo y la necesidad de Actividades de integración, recreación y culturales, el procedimiento se aplica y es efectivo. </t>
  </si>
  <si>
    <t>1.Actualizar el plan de Bienestar social y ejecutar anualmente, de acuerdo con lo establecido en la convención colectiva y otras actividades de interés de los funcionarios</t>
  </si>
  <si>
    <t>Ejecución del plan de bienestar social:   No.de actividades ejecutadas / No. De actividades programadas.  Frecuencia Semestral.</t>
  </si>
  <si>
    <t>Salud Ocupacional</t>
  </si>
  <si>
    <t>Coordinar las actividades necesarias, para ejecutar las actividades descritas en el plan de salud ocupacional.</t>
  </si>
  <si>
    <t>9. Afectación física del Recurso Humano</t>
  </si>
  <si>
    <t>Desconocimiento de la normatividad aplicable, falta de recurso humano en función de las actividades de salud ocupacional, Limitación de recursos económicos en el presupuesto de la entidad, falta de interés de la administración frente a estas actividades.</t>
  </si>
  <si>
    <t>Persona, infraestructura, método</t>
  </si>
  <si>
    <t>Exposición a factores de riesgos, accidentes de trabajo, ergonómicos, psicolaboral.</t>
  </si>
  <si>
    <t>Perdidas Humanas, demandas, perdida de imagen, perdidas económicas y capacidad de negociación.</t>
  </si>
  <si>
    <t>Ejecutar actividades en compañía con la ARP. (Capacitación, prevención, jornadas de salud, brigadas de emergencia, plan de emergencia)</t>
  </si>
  <si>
    <t>Zona de riesgo Alto (Menor probabilidad)</t>
  </si>
  <si>
    <t xml:space="preserve">1.Ejecutar el cronograma establecido en el Plan de Salud Ocupacional, tendiente a mitigar riesgos de afectación física del recurso humano.(Capacitaciones, jornadas de salud, brigadas de emergencia).  </t>
  </si>
  <si>
    <t>Ejecución del plan de salud ocupacional:  No. De actividades ejecutadas / NO. De actividades programadas.   Frecuencia Semestral.</t>
  </si>
  <si>
    <t>2. Entrega de dotación de elementos de seguridad industrial a los funcionarios que lo requieren.</t>
  </si>
  <si>
    <t>No. De reportes de accidentes de trabajo ARP</t>
  </si>
  <si>
    <t>GT-220.96.04  DESARROLLO E IMPLEMENTACION DE NUEVAS TECNOLOGIAS</t>
  </si>
  <si>
    <t>Asesorar a la Administración del Canal en:
-La implementación de nuevas tecnologías
-El diseño e implementación de nuevas herramientas para el buen desarrollo de las 
funciones del Canal,
-La implementación de medios alternativos. 
-Verificar permanentemente la aplicación de políticas de seguridad de las TIC’s</t>
  </si>
  <si>
    <t xml:space="preserve">1.- Mala asesoria o investigacion </t>
  </si>
  <si>
    <t>E, T, C</t>
  </si>
  <si>
    <t xml:space="preserve">Falta de documentacion del proyecto, desconocimiento de los productos y/o herramientas ofrecidos, </t>
  </si>
  <si>
    <t xml:space="preserve">Que en el proceso de investigacion o asesoria para la implementacion de nuevas tcnoclogias no nos den la informacion completa o adecuada </t>
  </si>
  <si>
    <t>Retrasos en la finalización del proyecto, incremento de los costos iniciales en imprevistos o elementos no planeados, afectacion en la operatividad de la empresa</t>
  </si>
  <si>
    <t>(Probabilidad: Probable - Impacto: Bajo Zona de riesgo Media)</t>
  </si>
  <si>
    <t>Se elaboran estudios de mercado, se piden  certificaciones de experiencia   y se corrobora con los clientes que han atendido de ser necesario</t>
  </si>
  <si>
    <t>BAJO</t>
  </si>
  <si>
    <t>EVITAR RIESGO</t>
  </si>
  <si>
    <t>Generar un buen proceso de mercadeo, de demostraciones de lo que se quiera implementar para poder realizar una planeacion adecuada en el proceso de adquisición  y monatje de los equipos o software o herarmienta que se vaya a adquirir</t>
  </si>
  <si>
    <t>Tecnologia, Compras, Ingenieria, Gerencia</t>
  </si>
  <si>
    <t>Estudios de Mercado Efectuados</t>
  </si>
  <si>
    <t xml:space="preserve">RESULTADOS DE LOS PROCESOS ESTUDIADOS Y CONTRATADOS AL 31 DE DICIEMBRE DE 2014 </t>
  </si>
  <si>
    <t>2- Fallas  de Implementación</t>
  </si>
  <si>
    <t>O, T , F, H</t>
  </si>
  <si>
    <t xml:space="preserve">Errores en el proceso de planeacion, demora en la implementacion por desconocimiento tecnico, </t>
  </si>
  <si>
    <t xml:space="preserve">Maq.MO,Mat., </t>
  </si>
  <si>
    <t>En el proceso de implementacion el alcance del proyecto cambie radicalmente cambiando el concepto del inicialmente planteado por falta de planificacion  o indesicion del proceso de diseño para la respectiva implementacion</t>
  </si>
  <si>
    <t>Retrasos en la ejecucion y  finalización del proyecto</t>
  </si>
  <si>
    <t>3-Inexperiencia del equipo técnico en el desarrollo e implementación del (los)proyecto(s)</t>
  </si>
  <si>
    <t>H, T, O, F</t>
  </si>
  <si>
    <t>Destinar mayor tiempo al desarrollo del proyecto, invertir tiempo y recursos 
económicos en la investigación y capacitación del personal, Mal diseño</t>
  </si>
  <si>
    <t>mo, mon, mat,maq.</t>
  </si>
  <si>
    <t>Escaso conocimiento y experiencia de los integrantes del proyecto sobre las 
herramientas utilizadas y los lenguajes de programación o lo que ellos utilicen en elproeso de asesoramiento</t>
  </si>
  <si>
    <t>Retrasos en la finalización del proyecto, finalizar el producto con defectos dejando en 
evidencia la baja calidad del mismo</t>
  </si>
  <si>
    <t>4-No aplicación de politicas se de seguridad informatica</t>
  </si>
  <si>
    <t>H.T.O</t>
  </si>
  <si>
    <t xml:space="preserve">1.-  Desconocimiento . 2.- Incumplimiento a pesar del conocimiento  </t>
  </si>
  <si>
    <t>Metodo, Mano Obra, Máquina</t>
  </si>
  <si>
    <t>Que a sabiendas de que se tiene un documento de control para el cumplimiento de las politicas estan no se apliquen</t>
  </si>
  <si>
    <t>Daños en  los equipos, daño el los Software instalados, Riesgo de perdida de informacion, Vulnerabilidad ante los externos</t>
  </si>
  <si>
    <t>REDUCIR RIESGO</t>
  </si>
  <si>
    <t xml:space="preserve">Actualización de la página web e intranet(GT-220.96.05)       </t>
  </si>
  <si>
    <t>Realizar mantenimiento y actualización del Portal Web y la Intranet del Canal.</t>
  </si>
  <si>
    <t>1-  Falla en comunicaciones</t>
  </si>
  <si>
    <t>T.O</t>
  </si>
  <si>
    <r>
      <rPr>
        <b/>
        <u/>
        <sz val="8"/>
        <rFont val="Arial"/>
        <family val="2"/>
      </rPr>
      <t xml:space="preserve">Externos:     </t>
    </r>
    <r>
      <rPr>
        <sz val="8"/>
        <rFont val="Arial"/>
        <family val="2"/>
      </rPr>
      <t xml:space="preserve">                                                                    1. Daños en Nodo del proveedor . 2. Daños o Cortes en Cable de fibra otpica del proveedor o del medio que estos utilicen para la conectividad hasta el nodo 3. Daños  o Caidas del proveedor Local o  Internacional según sea el caso. 4.- Problemas de Fuido Electrico. 5.- Fallas en servidores o Firewall del hosting 6.- Bloqueo de equipos activos de la red del proveedor 7.- Desconfiguracion del servicio por falta de actualizaciones oportunas 8.- Daños por terceros o a traves de terceros                                          </t>
    </r>
    <r>
      <rPr>
        <b/>
        <u/>
        <sz val="8"/>
        <rFont val="Arial"/>
        <family val="2"/>
      </rPr>
      <t xml:space="preserve">Internos:    </t>
    </r>
    <r>
      <rPr>
        <sz val="8"/>
        <rFont val="Arial"/>
        <family val="2"/>
      </rPr>
      <t xml:space="preserve">                                                                     1.- Daño de Fibra o Corte en Of Interno o en canalizacon Interna. 2.- Bloque de switches, 3.- Daño fisico de fibra entre pisos. 3.- Falta de Fluido Electrico por daño en subestacion, planta y/o Ups. 4.- Daño Fisico de equipos activos d ela red         </t>
    </r>
    <r>
      <rPr>
        <b/>
        <u/>
        <sz val="11"/>
        <rFont val="Tahoma"/>
        <family val="2"/>
      </rPr>
      <t/>
    </r>
  </si>
  <si>
    <t>Maquina, Mano de Obra, Materiales</t>
  </si>
  <si>
    <t xml:space="preserve">Perdida de la conectividad parcial  o total , alambrica o inalambrica de la red de datos del proveedor del servicio de hosting para el caso del portal o las mismas condiciones internamente en el canal incluyendo el sistema de telefonia IP </t>
  </si>
  <si>
    <t>Perdida de comunicación interna y/o externa por no fucnionamiento de los correos en el caso del portal, perdida de imagen frente al usuario, Caida de la señal streaming dejando por fuera los usuarios de internet que ven nuestra señal por este medio, innacesibilidad a las publiaciones legales que esten dentro del portal generando un riesgo legal, inaccesibilidad a la intranet no teniendo informacion de calidad y de contratacion que esta actualmente en esta herramienta</t>
  </si>
  <si>
    <t>(Probabilidad: Probable - Impacto: Moderado:  Zona de riesgo Alta)</t>
  </si>
  <si>
    <t>A los proveedores externos para el casod el Hosting se les solcita dentro del contrato la obligatoriedad del backup del servicio  con servidores alternos espejos, en el caso Interno, se cuentan con  Equipos de backups o respaldo: Suitches, Hubs de comunicaciones. y se posee una infraestructura tecnologtica nueva que nos permite tener una red redundante en todo el edificio tanto n fibra optica coo en cableado utp</t>
  </si>
  <si>
    <t>ALTO</t>
  </si>
  <si>
    <t>Solicitar a los proveedores de servicio las certificaciones respectivas de los backups que tiene implementados como parte de la calidad de servicio requerido para la continuidd de este y que sea transparente al usuario y a nosotros mismos como clientes</t>
  </si>
  <si>
    <t>Tecnologia e</t>
  </si>
  <si>
    <t>Certificacion con los tiempos de respuestas de la normalizacion de los servicios o recuperacion de desastres y disponibilidad del servicio mensual</t>
  </si>
  <si>
    <t>2- Hackeo de la pagina</t>
  </si>
  <si>
    <t>T.O.H</t>
  </si>
  <si>
    <t>1.- Debilidad en los sistemas de seguridad implementados. 2.- Que no esten activos debidamente los servicios de seguridad perimiteral del hosting. 3.- Descuido en el manejo de las claves de acceso tanto al VPS como al Cpannel. 4.- Vulnerabilidad de seguridad en el CMS(Content Manager System ) Por no actualización de este 5.- Por error de operacion de Webmanager</t>
  </si>
  <si>
    <t>Maquina, mano Obra, metodo</t>
  </si>
  <si>
    <t>Es el acceso no autorizado al VPS o al cpannel de administracion del portal web del canal.</t>
  </si>
  <si>
    <t>Perdida de informacion(Desarrollos propios dentro del portal), perdida de base de datos de usuaros registrados, codigo malicioso que puede generar spam u otro tipo de archivos a sitios de terceros, Generacion de phishing con la imagen del canal, Perdida de señal de streaming o suplantacion de identidad con nuestra señal</t>
  </si>
  <si>
    <t>A los proveedores externos para el caso del Hosting se les solicita dentro del contrato la obligatoriedad del backup del servicio  con servidores alternos espejos, y sus propios sistemas de control y seguridad perimetral en el caso Interno, se cuentan con un firewall ClearOs, el cual permanentemente esta actualziado las listas de bloqueos a sitios inseguros, se tiene un control  de filtrado de pagins y la adminsitracion de este, y adicionalmente se cuenta con un directorio activo el cual nos permite a nivel de usuario restringir el acceso a unidades, la instalacion de ejecutables no autorizados o programas no licenciados, y existen unas politicas de seguridad informtica en nuestro sistema de  gestion de claidad bajo el codigo GT-220.57.01 y tambien con el backup de la informacion critia diriamente del canal com son las bases de datos de los dieferntes sistemas que se utilizan enla empresa, adiconalmente nuestra señal tiene unos codigos de restriccion para losportales externos ylo cual nos permite qtener la exclusividad de nuestra señal streaming solo en nuestro portal</t>
  </si>
  <si>
    <t>Solicitar a nuestros proveedores externos una certificacion  de los controles establecidos como parte e la seguridad y de la continuidad del portal asi como la ubicacion de los servidores espejos o de backup de los mismos, asi mismo una certificacion de la disponibilidad del servicio mes a mes que debe hacer parte del informe de actividades</t>
  </si>
  <si>
    <t xml:space="preserve">Tecnologia </t>
  </si>
  <si>
    <t>Certificacion de la dispoibilidad del servicio mes a mes para llevar las estadisticas promedio de dichos servicios y poder controlar el servicio</t>
  </si>
  <si>
    <t>3- Inexperiencia del equipo técnico en la prestacion del servicio ofrecido externamente o implementado internamente</t>
  </si>
  <si>
    <t>1.- Falta de Experiencia y/o mala operación por parte del proveedor en el (los)  Productos(s) Ofrecido(s)                             2.- Actualizaciones Fallidas en la operación del portal por parte de los proveedores de los servicios o en la parte interna del CMS</t>
  </si>
  <si>
    <t>Metodo, Mano Obra</t>
  </si>
  <si>
    <t>Escaso conocimiento y experiencia de los integrantes del proyecto sobre las 
herramientas utilizadas en el hosting</t>
  </si>
  <si>
    <t>Perdida de informacion(Desarrollos propios dentro del portal), perdida de base de datos de usuaros registrados, perdida de imagen del canal frente a usuarios y terceros</t>
  </si>
  <si>
    <t>A los proveedores externos para el caso del Hosting se les solicita dentro del contrato la obligatoriedad del backup del servicio  con servidores alternos espejos, y sus propios sistemas de control y seguridad perimetral a lso responsables del mantenimeinto  del portal se les exige copia de seguridad semanal del portal completa</t>
  </si>
  <si>
    <t>MODERADO</t>
  </si>
  <si>
    <t>Dentro del  proceso de contratacion, solicitar la certificacion de experiencia e idoneidad para el manejo optimo de las soluciones ofrecidas</t>
  </si>
  <si>
    <t>Contrato de Mantenmiento vigente con las obligaciones establecidas</t>
  </si>
  <si>
    <t xml:space="preserve">             Mntenimiento y Soporte (GT-220.96.06)                           y Backups(GT-220.97,01) </t>
  </si>
  <si>
    <t xml:space="preserve">Implementar y mantener la infraestructura tecnologica, informatica y de comunicaciones de acuerdo a los procedimientos </t>
  </si>
  <si>
    <t>1.Perdida de la informacion</t>
  </si>
  <si>
    <t>T, O, H,</t>
  </si>
  <si>
    <t xml:space="preserve">Internas: Daños fisicos o logicos de equipos o partes de equipos. </t>
  </si>
  <si>
    <t>Maquina, mano de Obra</t>
  </si>
  <si>
    <t>Daño fisico de servidores, estaciones de trabajo y sistemas de almacenamiento externos,  acceder a sitios web de dudosa reputación, no actualizar el sistema operativo y aplicaciones, Descargar aplicaciones desde sitios web no oficiales,ejecución de archivos sospechosos,no Utilizar tecnologías de seguridad perimetral,ingreso de información personal en formularios dudosos,no Tener precaución con los resultados arrojados por los buscadores web, no utilizacion de contraseñas fuertes</t>
  </si>
  <si>
    <t>Caos administrativo, sanciones,  incumplimientos,  perdidas economicas, desconfianza,  perdida de imagen.</t>
  </si>
  <si>
    <t>1. Backups.  Control documentado Instructivo GT-220.97.01  2. Mantenimientos preventivos.  Control documentado, Procedimiento GT-220.96.06.</t>
  </si>
  <si>
    <t>Se tienen cotizaciones vigentes a septiembre 30 de alarchivos (Requisicion 20100530 Feb 3 de 2011)para custodia de backups fisicos y de ETB para backup en linea de todos los equipos(Requisicion Nro. 20100529 de Abril 18 de 2011), en los mantenmientos se generan copias de seguridad de archivos inherentes al canal en disco duro externo</t>
  </si>
  <si>
    <t>Gerencia, Tecnologo de Sistemas , Compras, Presupuesto</t>
  </si>
  <si>
    <t>Tener servicios contratados</t>
  </si>
  <si>
    <t xml:space="preserve">Internas y externas:  Acceso no autorizado a la informacion  </t>
  </si>
  <si>
    <t>Metodo, mano de Obra, Maquina</t>
  </si>
  <si>
    <t>(Probabilidad: Moderado - Impacto: Mayor:  Zona de riesgo Extremo)</t>
  </si>
  <si>
    <t>1. Backups.  Control documentado Instructivo GT-220.97.01  2. Firewall.  3.Asignacion de roles a usuarios en los aplicativos, establecido en las politicas de seguridad informatic a.</t>
  </si>
  <si>
    <t>Generar las copias de seguridad de la informacion de acuerdo a los procediientos estabelcidos, sacar o tener copias de seguridad externas ya sea enla nube o en una ubicacion diferente del sitio de sistemas de una manera segura, tener actualizado el lienciamiento del firewall de seguridad y mantener las politicas de seguridad activas con el servidor de dominio.</t>
  </si>
  <si>
    <t>Tener servidor de dominio implementado</t>
  </si>
  <si>
    <t>Internas y externas: Virus informatico</t>
  </si>
  <si>
    <t>(Probabilidad: Probable - Impacto: Mayor:  Zona de riesgo extrema)</t>
  </si>
  <si>
    <t>1. Backups.  Control documentado Instructivo GT-220.97.01,  2. Politicas de seguridad informatica GT-220.57.01.  3.Tercerizacion del correo electronico para evitar estos riegos  o disminuirlos  4. Antivirus Smartsuite Nod32 actualizado y vigente</t>
  </si>
  <si>
    <t>tener actualizado el lienciamiento del firewall de seguridad y mantener las politicas de seguridad activas con el servidor de dominio.</t>
  </si>
  <si>
    <t>Interna y externas:  Caida de los sistemas de informacion por agotamiento de recursos de energia. (Planta electrica, ups).</t>
  </si>
  <si>
    <t>Manode Obra, Maquina, Materiales</t>
  </si>
  <si>
    <t>(Probabilidad: Probable - Impacto: Mayor: Zona de riesgo Extremo)</t>
  </si>
  <si>
    <t xml:space="preserve">1.Backups.  2.UPS (Duracion maxima carga: 15 minutos), 3.- </t>
  </si>
  <si>
    <t>Tener conexión alternativa a UPS del centro de emisión, solo el area de sistemas y tener habilitado tambien una conexion extra solo a sistemas de la  planta electrica de backup del canal</t>
  </si>
  <si>
    <t>Tecnologo de sistemas e Ingenieria</t>
  </si>
  <si>
    <t>Tener habilitada la conexión alternativa(Habilitar nuevamente cable de potencia que estaba con dicha conexión)</t>
  </si>
  <si>
    <t xml:space="preserve">2. Fallas en comunicaciones </t>
  </si>
  <si>
    <t>Externos:                                                                         1. Daños en Nodo del proveedor . 2. Daños o Cortes en Cable de fibra otpica del proveedor 3. Daños  o Caidas del proveedor internaiconal según sea el caso.                   Internos:                                                                         1.- Daño de Fibra o Corte en Of Interno o en canalizacon Interna. 2.- Bloqueo de switches, 3.- Daño fisico de fibra entre pisos. 3.- Falta de Fluido Electrico por daño en subestacion, planta y/o Ups. 4.- Daño Fisico de equipos activos d ela red 5.- bloqueo de los equipos activos de la red, 6.- Generacion de Broadcast o trafico que hace lenta la red por la multiplicidad de servicios no segmentados 7.- No pago oportuno de los servicios contratados</t>
  </si>
  <si>
    <t>Bloqueo general de entradas y salidas de correos electronicos internos y externos, pagina web inaccesible, caida de transferencias de datos a nivel interno, inaccesibilidad a las diferentes herramienats e internet para cumplir con las fucniones misionales u operativas del canal(Streaming, Canales de la Red MPLS para el sistema IP) Falla en la red de telefonia IP por bloqueo de las central telefonica IP o de las troncales SIP</t>
  </si>
  <si>
    <t>Caos administrativo, sanciones,  incumplimientos,  perdidas economicas, desconfianza,  perdida de imagen. Perdida de comuniocaciones y de credibilidad</t>
  </si>
  <si>
    <t>Se cuenta con una red  red totalmente nueva, con capacidad de velocidades Gigabit, se tiene equipso activos totalmente nuevos en todas  las areas del canal en el tema de comunicaciones, se tiene equipos de respaldo suficientes, se cuenta con una red regullada la cual en este momento es insufieciente para atender la operacion completa del canal, existen 2 canales de datos e internet dedicados de 10 megas cada uno (Columbus y UNE) el primero maeja toda la parte operativa del cana y el sefgundo maneja a parte misional como son los servicios de streaming y aviwest entre otros, se cuenta con coenctividad en fibra optica desde la garita de acceso hasta el area de sistemas y coenctividad entre pisos para de la misma manera para poder garantizar la confiabilidad de las comunicaciones de manera optima, internamente se cuenta con una red de fibra oscura amplia para poder emitri señales de audio y video desde cualquier lugar del edificio hacia cenrtro de emision o hacai produccion, se tiene un firewall de seguridad perimetral que nos permite tener multiples señalees wan y la cual nos permite priorizarlas en el eventode caida de algun canal de comunicaciones</t>
  </si>
  <si>
    <t>Se debe realizar la segmentacion de servicios en la red(Creacion de VLAN), se debe tener un backup de la UPS con el centro de emision solo del area de sistemas para la parte de servidores y de comunicaciones, mantener al dia el licenciamiento del fierwall de seguridad perimetral y crear estrategias de creciiento en los servicios prestados en la red conjuntamente con el area de ingeneria</t>
  </si>
  <si>
    <t>Gerencia, Tecnologo de Sistemas , Compras, Financiera, Talento Humano e Ingenieria</t>
  </si>
  <si>
    <t>Indicador 1 de Cumplimientio: Tener la Red segmentada   Indicador 2 de Cumplimiento: Tener implementado el Backup con el centro de emision, Indicador 3 de Cumplimiento: tener el licenciamiento del Firewall renovado Docuemnto de plan de trabajo en conjunto con Ingenieria en la proyeccion de crecimiento de la red y de los servicis dentro de de esta.</t>
  </si>
  <si>
    <t>1.Auditorias internas  2.Evaluación a Planes, Programas y Proyectos de la Entidad 3.Auditorias internas de Calidad</t>
  </si>
  <si>
    <t>1. Evaluar todos los procesos que se realizan al interior del Canal,  contribuir al fortalecimiento de las actividades de conservación de bienes y recursos ,  logro de objetivos misionales, y la eficiencia y la eficacia en las operaciones del Canal.  2. Evaluar el cumplimiento de los Planes de Acción y de mejoramiento, así como los programas, proyectos establecidos en la entidad en cumplimiento de los objetivos institucionales 3.Evaluar el Sistema de Gestión de Calidad para determinar si es conforme con los requisitos de la norma NTCGP1000:2004 con los requisitos establecidos por la organización y con las disposiciones planificadas, su implementación, su eficacia y las oportunidades de mejora.</t>
  </si>
  <si>
    <t>MALA PLANEACION</t>
  </si>
  <si>
    <t>E, O</t>
  </si>
  <si>
    <t xml:space="preserve">1)Mala selección de la muestra.   2)Poco analísis de información.   3)Desconocimiento del proceso por parte del auditor.                                  4) Deficiente dominio de los procesos de planeación por parte del auditor.                                      </t>
  </si>
  <si>
    <t>Humano, Método</t>
  </si>
  <si>
    <t>Errores en la planeación de la auditoría.</t>
  </si>
  <si>
    <t>Incidencia en la opinión que se emita como resultado del proceso de auditoría. Auditorias realizadas con enfoques errados.    Debilidades en los procesos de evaluación.  Debilidades en el Sistema de Control Interno de la Entidad.</t>
  </si>
  <si>
    <t>Plan Anual de auditoría y procedimientos documentados que determinan los pasos para realizar la planeación de las auditorías. GI-230.96.01 y GI-230.96.05.</t>
  </si>
  <si>
    <t>Zona de Riesgo: Moderado</t>
  </si>
  <si>
    <t>1.  Capacitación del personal de Control Interno y grupo de auditores internos de calidad en técnicas de auditoría.  2. Elaborar el Plan de Auditoría y Programa de Auditoría apoyandose en Informes de auditorías anteriores, Planes de mejoramiento.</t>
  </si>
  <si>
    <t>1. Capacitaciones realizadas auditores/Capacitaciones programadas en TH.               2. Ejecución del Plan Anual de Auditorías.</t>
  </si>
  <si>
    <t>Semestral</t>
  </si>
  <si>
    <t>RIESGO PROFESIONAL Y/O RIESGO DE AUDITORIA</t>
  </si>
  <si>
    <t>1. Falta de seguimiento a los mecanismos de control. 2. Mala selección de la muestra. 3. Que el auditor tenga experiencia en auditorías.  4. Que el auditor no tenga habilidades y no aplique las técnidas de auditoría adecuadas.</t>
  </si>
  <si>
    <t xml:space="preserve">Humano </t>
  </si>
  <si>
    <t xml:space="preserve"> Es la probabilidad de que el auditor en el desarrollo de la auditoría no detecte errores o irregularidades significativas, en el caso de que existieran.  </t>
  </si>
  <si>
    <t>Evaluación de auditores, procedimiento documentado GI-230.96.06.</t>
  </si>
  <si>
    <t xml:space="preserve">Evaluar los auditores,  Determinar necesidades de capacitación, Informar resultados de auditoría al auditado,  Revisar conjuntamente con el Lider </t>
  </si>
  <si>
    <t>1. No. Evaluaciones de auditores realizadas/No.Evaluaciones programadas en un año.     2. Capacitaciones realizadas auditores/Capacitaciones programadas en TH.</t>
  </si>
  <si>
    <t>RIESGO DE CONTROL</t>
  </si>
  <si>
    <t>E. O.</t>
  </si>
  <si>
    <t>Tardanza de los procesos en la entrega de información requerida por la oficina de control interno  para evaluación. Ocultamiento de información por parte del auditado.  3. Falta de seguimiento a los mecanismos de control. 4. Mala selección de la muestra.</t>
  </si>
  <si>
    <t xml:space="preserve">Es el riesgo de que los sistemas de control, incluyendo la auditoría interna, no puedan evitar o detectar errores, o irregularidades significativas en forma oportuna. </t>
  </si>
  <si>
    <t>Plan Anual de auditoría y procedimientos documentados que determinan los pasos para realizar la planeación de las auditorías. GI-230.96.01 y GI-230.96.05.  Evaluaciones de planes corporativos y mejoramiento. GI-230.96.04</t>
  </si>
  <si>
    <t>DEMORA</t>
  </si>
  <si>
    <t>Tardanza en la entrega de información requerida por la oficina de control interno  para evaluación. Ocultamiento de información por parte del auditado.</t>
  </si>
  <si>
    <t>Tardanza de los procesos  en la entrega de información solicitada por la oficina de control interno  para evaluación y auditoría.</t>
  </si>
  <si>
    <t>Atrasos o incumplimiento  en el objetivo de la  auditoría,  limitaciones en auditorías,   demoras en la determinación de Acciones correctivas y/o preventivas.  Sanciones disciplinarias</t>
  </si>
  <si>
    <t>Plan Anual de auditoría .</t>
  </si>
  <si>
    <t>Programar como tarea las solicitudes diarias de información en outlook, de tal forma que se reitere ésta diarimente al solicitado.</t>
  </si>
  <si>
    <t>Ejecución del Plan Anual de Auditorías</t>
  </si>
  <si>
    <t>Mensual</t>
  </si>
  <si>
    <t>INCUMPLIMIENTO</t>
  </si>
  <si>
    <t>Tardanza o no entrega  de información requerida por la oficina de control interno  para evaluación.  Actitud negativa del auditor frente al compromiso del Plan de auditoria</t>
  </si>
  <si>
    <t>No realizar oportunamente los informes de auditoría,  no presentar los informes de evaluación a las entidades de vigilancia y control,  incumplimiento de las actividades del Plan de auditoría.  No realizar  seguimientos a los planes y programas establecidos en la entidad.</t>
  </si>
  <si>
    <t>Atrasos o incumplimiento en la planeación de auditorías,  limitaciones en auditorías,   demoras en la determinación de Acciones correctivas y/o preventivas.  Sanciones disciplinarias</t>
  </si>
  <si>
    <t>1. Revisión mensual de las actividades programadas en el Plan de auditorías.  2. Realizar y justificar los ajustes en el Plan de Auditoría con Vo.Bo. Gerencia.</t>
  </si>
  <si>
    <t>Evaluación , selección y capacitación de auditores internos de calidad</t>
  </si>
  <si>
    <t>Establecer directrices para realizar la selección adecuada  de los auditores internos de calidad,  con criterios establecidos para evaluación de los mismos.</t>
  </si>
  <si>
    <t>ERRORES EN INFORMES</t>
  </si>
  <si>
    <t>Equivocaciones en la selección de auditores,  mala interpretación de criterios, desactualización de la normatividad.</t>
  </si>
  <si>
    <t xml:space="preserve">Entrega de informes de auditorías sin una adecuada verificación de registros o toma de muestra.  Expresar observaciones y recomendaciones  desacertadas y poco objetivas.  </t>
  </si>
  <si>
    <t>Auditores que no cumplen con el perfil.   Auditorias realizadas con baja efectividad,  informes poco confiables.  Debilidades en el Sistema Gestión de Calidad</t>
  </si>
  <si>
    <t xml:space="preserve">Realizar las evaluaciones de auditores internos. </t>
  </si>
  <si>
    <t>Anual</t>
  </si>
  <si>
    <t>Elaboracion de la parrilla de programacion  y emision de programas</t>
  </si>
  <si>
    <t>1. Establecer los pasos a seguir para la elaboración de la parrilla de programación del canal. 2. Establecer los pasos a seguir para la ejecutar la parrilla de programación diaria del canal.</t>
  </si>
  <si>
    <t>1. EMISIÓN DE MATERIAL AUDIOVISUAL CON FALLAS TECNICAS O DE CONTENIDOS</t>
  </si>
  <si>
    <t xml:space="preserve">Operativo </t>
  </si>
  <si>
    <t>Revisión deficiente de la programación</t>
  </si>
  <si>
    <t>Algunos programas se emiten con problemas técnicos o de contenidos</t>
  </si>
  <si>
    <t>La audiencia nos percibe como un Canal de baja Calidad, perdida de imagen,   parrilla poco atractiva para anunciantes comerciales.</t>
  </si>
  <si>
    <t>(Probable - Mayor= Zona  de Riesgo Extrema)</t>
  </si>
  <si>
    <t>Se revisa el material previo a su emision. (Documentado procedimiento)</t>
  </si>
  <si>
    <t>EXTREMO</t>
  </si>
  <si>
    <t xml:space="preserve">Evitar </t>
  </si>
  <si>
    <t>1. Capacitacion en requerimientos técnicos de  los programas y acuerdos de la comisión nacional de Televisón.  2. Control estadístico del número de programas que se emiten con fallas técnicas y de contenido (ver Manual de Programación), de acuerdo a los reportes de producto no conforme, antes de emisión y de los formatos de revision de programas y emision.</t>
  </si>
  <si>
    <t>Jefe de Programacion y emision.</t>
  </si>
  <si>
    <t xml:space="preserve">1. Número de productos no conforme del programa/número de programas emitidos al mes. 2. Número de acciones correctivas tomadas sobre un programa/número de programas emitidos en el tiempo del contrato. </t>
  </si>
  <si>
    <t>2. INCUMPLIMIENTO DE  LA NORMATIVIDAD DADA POR LA CNTV</t>
  </si>
  <si>
    <t>Operativo, Cumplimiento</t>
  </si>
  <si>
    <t>1. Por  fallas en la comunicación interna  en cuanto a la oportunidad de conocer los requisitos financieros, legales y técnicos. 2. Desactualizacion de la normatividad que expide la CNTV.</t>
  </si>
  <si>
    <t>Humano, tecnico</t>
  </si>
  <si>
    <t>Que haya un desconocimiento de la normatividad y deficiente manejo de esta por parte del personal del área de programación.</t>
  </si>
  <si>
    <t>Sanciones económicas, pérdida de credibilidad.</t>
  </si>
  <si>
    <t>(Probable - Moderado):Riesgo Alto</t>
  </si>
  <si>
    <t>Los requisitos legales y financieros son informados por las areas correspondientes por diferentes medio de comunicación (verbal, correo electronico, entre otros). En cuanto a los controles técnicos, el área de ingeniería hace los mantenimientos peventivos correspon dientes y asigna un ingeniero que permanece en el área de emisión.</t>
  </si>
  <si>
    <t>RiesgoAlto</t>
  </si>
  <si>
    <t xml:space="preserve"> Control estadístico de los cambios mensuales que sufre la parrilla de programación, de acuerdo a factores financieros, técnicos o de contratación de programas</t>
  </si>
  <si>
    <t>1. %  de disminucion de incumplimiento:  # cambios oportunos de programacion /  programacion inicial.   2. # de incumplimientos diarios de emision de programas / parrilla diaria emitida.</t>
  </si>
  <si>
    <t xml:space="preserve">3. PARILLA POCO ATRACTIVA PARA EL TELEVIDENTE </t>
  </si>
  <si>
    <t>Estrategico</t>
  </si>
  <si>
    <t>Emision de programas que no apuntan hacia las exigencias, gustos e intereses de los televidentes y anunciantes.</t>
  </si>
  <si>
    <t>Metodo (Estudios y estrategias),  Materiales (Insumos, herramientas), Mano de obra (Personal capacitado)</t>
  </si>
  <si>
    <t>Programas con contenidos que no atraen al televidente.</t>
  </si>
  <si>
    <t>Perdida de credibilidad, disminucion de ventas,  baja audiencia.</t>
  </si>
  <si>
    <t>(Probable - Moderado :  Zona de riesgo Alta)</t>
  </si>
  <si>
    <t xml:space="preserve">1. Indicador de gestion del Share,  que mide nuestra audiencia por programa enfrentado con la audiencia por programa de los dos canales regionales mas vistos. 2. Comité de produccion, programacion y comercializacion. 3. Ibope  </t>
  </si>
  <si>
    <t>Evitar, reducir</t>
  </si>
  <si>
    <t>1. Realizar un estudio anual de audiencias.  2.  Informe semanal de rating, share, y reach.</t>
  </si>
  <si>
    <t>Analisis de rating, share y reach.</t>
  </si>
  <si>
    <t>Revision de programas y pautas comerciales</t>
  </si>
  <si>
    <t>Velas porque la programación del canal se emita con los mínimos estándares de calidad establecidos en las normas de la Comisión Nacioal de Televisión y el Manual de Programación de Telecaribe</t>
  </si>
  <si>
    <t>4. OMISION DE PAUTA NO REGULAR</t>
  </si>
  <si>
    <t>Desconcentracion del funcionario</t>
  </si>
  <si>
    <t>1. Que al momento de relacionar la pauta del programa en directo se omita  la pauta no regular</t>
  </si>
  <si>
    <t>Perdidas economicas</t>
  </si>
  <si>
    <t>(Raro - Moderado): Riesgo Moderado</t>
  </si>
  <si>
    <t>1.El funcionario encargado realiza un confrontacion entre la relacion del material emitido y el libreto comercial del contratista. 2.  El contratista verifica en su espacio la emision de la pauta y requiere la certificacion .</t>
  </si>
  <si>
    <t>Riesgo Bajo</t>
  </si>
  <si>
    <t>Evitar o asumir el riesgo</t>
  </si>
  <si>
    <t>1. Nueva revision del material en los casos en que se omita una pauta.  2. En el caso de omision se procede a facturar la diferencia.</t>
  </si>
  <si>
    <t>Funcionario encargado la revision de pauta.</t>
  </si>
  <si>
    <t xml:space="preserve"> Número de pauta no facturada por omision en el mes / Numero de pauta no regular emitida en el mes.</t>
  </si>
  <si>
    <t xml:space="preserve">5. EMISION DE PROMOCIONES  Y COMERCIALES CON FALLAS TÉCNICAS Y DE CONTENIDO. </t>
  </si>
  <si>
    <t>1. Ausencia de parametros o requisitos tecnicos y de produccion para las promociones.  2. Desconcentracion del funcionario que hace la revision.</t>
  </si>
  <si>
    <t>Metodo, Humano</t>
  </si>
  <si>
    <t>Que las promociones y comerciales recibidos del cliente  y las promociones producidas en el canal  se emitan incumpliendo parametros tecnicos y de produccion.</t>
  </si>
  <si>
    <t>Perdida de imagen, credibilidad, posicionamiento de la marca.</t>
  </si>
  <si>
    <t>Probable -  Mayor:  Zona de riesgo extrema</t>
  </si>
  <si>
    <t xml:space="preserve">1. Revision de material audiovisual antes de su emision, por el funcionario encargado de pauta. 2. Previa concertacion con el area de comercializacion se corrigen las fallas en el area de produccion del canal.  </t>
  </si>
  <si>
    <t>Riesgo extremo</t>
  </si>
  <si>
    <t>1. Contratacion con tercero la realizacion de las promociones del Canal, con el fin de unificar contenidos  y estandarizar la imagen corporativa, posicionar la marca.  2. Diseño de los parametros o requisitos tecnicos y de contenidos de las promociones y comerciales. 3. Revisión del material audiovisual después de su emisión</t>
  </si>
  <si>
    <t xml:space="preserve">Comerciales y promociones emitidas/comerciales y promociones con fallas ténicas y de contenido </t>
  </si>
  <si>
    <t>VIDEOTECA</t>
  </si>
  <si>
    <t>1. Controlar el tráfico del material audiovisual que se presta internamente a los procesos solicitantes. 2. Controlar el tráfico de casetes que contienen promociones institucionales y comerciales emitidos por el canal.</t>
  </si>
  <si>
    <t>6. PERDIDA DE MATERIAL AUDIOVISUAL</t>
  </si>
  <si>
    <t>1. Fallas en el sistema de archivo. 2. Daño de las cintas archivadas por el medio ambiente. 3. No retorno del material prestado. 4. Robo del material o seguridad de la videoteca. 5. Material prestado que retorne dañado</t>
  </si>
  <si>
    <t>Método, materiales, mano de obra</t>
  </si>
  <si>
    <t xml:space="preserve">Que el material de la videoteca se pierda y no haya manera de recuperarlo.por </t>
  </si>
  <si>
    <t xml:space="preserve"> Archivo audiovisual y memorias del canal incompletas. Detrimento del patrimonio del canal. Sanciones legales y económicaspor no tener cómo demostrar que el material fue emitido</t>
  </si>
  <si>
    <t>Probable - Moderado: Zona de riesgo alta</t>
  </si>
  <si>
    <t>1. Sistema de formatos de recibo, enterga y prestamo de material audiovisual. 2. Seguimiento al material audiovisual cuando es prestado. 3. Gestion para la adquisicion de un sistema de archivo digital. 4. Avances en la adecuación de las instalaciones de Videotéca.</t>
  </si>
  <si>
    <t>Evitar</t>
  </si>
  <si>
    <t xml:space="preserve"> 1. Instalación de un sistema tecnológico que nos permita tener una mayor control del archivo.  2. Revisión del material perdido, dañado y en condiciones de peligro.</t>
  </si>
  <si>
    <t xml:space="preserve"> Encargado de Videoteca</t>
  </si>
  <si>
    <t>Número de material prestado/ número de material no entregado. Informe mensual de material en condiciones de peligro o dañado. Restauración de material audiovisual dañado</t>
  </si>
  <si>
    <t xml:space="preserve"> 31-dic-11</t>
  </si>
  <si>
    <t>7. CONDICIONES NO OPTIMAS PARA EL ARCHIVO DEL MATERIAL AUDIOVISUAL</t>
  </si>
  <si>
    <t>1. Problemas de humedad y de temperatura. 2. Estanteria no óptima. 3. Espacios poco adecuados para la conservación del material</t>
  </si>
  <si>
    <t>Método, materiales</t>
  </si>
  <si>
    <t>Que la videoteca no cuente con las condiciones ambientales mínimas para la conservación y preservación del patrimonio fílmico del canal</t>
  </si>
  <si>
    <t xml:space="preserve">Detrimento del material audiovisual del canal y del patrimonio de la Región Caribe </t>
  </si>
  <si>
    <t>Probable - Mayor: Zona de riesgo extrema</t>
  </si>
  <si>
    <t xml:space="preserve"> Contrato con MTI y CEDAD o Cinemateca del Caribe Colombiano, para el archivo y la preservación del material audiovisual del canal</t>
  </si>
  <si>
    <t>Riesgo eExtremo</t>
  </si>
  <si>
    <t xml:space="preserve"> 1. Auditoria al contrato hecho para la preservación del material.</t>
  </si>
  <si>
    <t>Material entregado a MTI y CEIDAD/ material dañado</t>
  </si>
  <si>
    <t>8. DESCONOCIMIENTO DE LA NORMA DE ARCHIVISTICA</t>
  </si>
  <si>
    <t>1. Por  fallas en la comunicación interna  en cuanto a la oportunidad de conocer los requisitos legales y técnicos. 2. Desactualizacion de la normatividad que expide el Ministerio de Cultura, para la preservación del material fílmico colombiano.</t>
  </si>
  <si>
    <t>Humano, técnico</t>
  </si>
  <si>
    <t>Que haya un desconocimiento de la normatividad y deficiente manejo de esta por parte del personal del área de videoteca.</t>
  </si>
  <si>
    <t>1. Pérdida del patrimonio del canal. 2. Sanciones económicas. 3.pérdida de credibilidad.</t>
  </si>
  <si>
    <t>Los requisitos legales son informados por el area correspondiente por diferentes medio de comunicación (verbal, correo electronico, entre otros). El funcionario de videoteca asiste cada año al encuentro nacional de arichivistica, donde se actualiza sobre las diferente normar y reglamentos a cumplir.</t>
  </si>
  <si>
    <t xml:space="preserve"> Riesgo Alto</t>
  </si>
  <si>
    <t>Revisión de los requisitos que se cumplen y los que no se cumplen, cada seis meses, o cuando sea cambiada la norma.</t>
  </si>
  <si>
    <t>Encargado de Videoteca</t>
  </si>
  <si>
    <t>Formato de control de estado de la videoteca, en comparación con la norma vigente. Revisión que se hará cada 6 meses.</t>
  </si>
  <si>
    <t>IDENTIFICACIÓN DE RIESGOS DEL CANAL REGIONAL DE TELEVISIÓN DEL CARIBE LTDA.</t>
  </si>
  <si>
    <t>TODOS LOS PROCESOS</t>
  </si>
  <si>
    <t>MISIÓN</t>
  </si>
  <si>
    <t>Prestar el servicio público de televisión abierta, con una programación incluyente de calidad, tecnologia de punta, y personal calificado, pensando en satisfacer las necesidades u expectativas de información, formación y entretenimiento de los televidentes de la Región caribe colombiana.</t>
  </si>
  <si>
    <t>OBJETIVO: Prestar el servicio público de televisión abierta, con una programación incluyente de calidad, tecnologia de punta, y personal calificado, pensando en satisfacer las necesidades u expectativas de información, formación y entretenimiento de los televidentes de la Región caribe colombiana.</t>
  </si>
  <si>
    <t>Pérdida de Material Audiovisual: Deterioro por malas condiciones de almacenamiento, hurto o falta de control sobre el inventario audiovisual, perdida digital de archivos.</t>
  </si>
  <si>
    <t>Concentración de Autoridad o exceso de poder: Asignación de responsabilidades para la toma de multiples decisiones en una sola persona.</t>
  </si>
  <si>
    <t>Manual de funciones, Procedimiento formales aplicados, poliza, segregación de fucniones, registros controlados</t>
  </si>
  <si>
    <t>Estudio ténico de Modificación de la estructura organizacional</t>
  </si>
  <si>
    <t>Gerencia,
Secretaria General</t>
  </si>
  <si>
    <t>Acto administyrativo que aprueba nueva estructura</t>
  </si>
  <si>
    <t>Vulnerabilidad de la información: Empleo de sistemas de información, suceptibles de manipulación u a dulteración</t>
  </si>
  <si>
    <t>Procedimiento formal aplicado, consecutivos, verificación de firmas, registro controlado</t>
  </si>
  <si>
    <t>Inclusión de Gastos no autorizados. Pagos sin previa autorización y disponibilidad presupuestal.</t>
  </si>
  <si>
    <t xml:space="preserve"> Procedimiento formal, segregación de funciones, conciliación, polizas, registro controlados, niveles de autorización, Informe entes de control</t>
  </si>
  <si>
    <t>Profesional de Talento Humano, Jefe División comercial y</t>
  </si>
  <si>
    <t>Sensibilización de código de etica, fomento del Auto Control, sencibilización del código único disciplinario.</t>
  </si>
  <si>
    <t>Realización de 2 sensibilizaciones al año</t>
  </si>
  <si>
    <t>Omisión: o extralimitación de funciones: descuido o abuso en el ejercicio de las fucniones previamente asignadas en el reglamento</t>
  </si>
  <si>
    <t>Todos los procesos</t>
  </si>
  <si>
    <t>Aprovechamiento Personal de los bienes de la Entidad: Utilización de los bienes o recursos de la Entidad para fines diferentes al servicio público.</t>
  </si>
  <si>
    <t>Tráfico de influencias: Utilización de la posición personal para aceptar o solicitar atenciones, a cambio de realizar u omitir un acto inherente al cargo.</t>
  </si>
  <si>
    <t>Manual de funciones, Procedimiento formales aplicados, poliza, segregación de fucniones, registrosde firmas</t>
  </si>
  <si>
    <t>Socialización funciones a los servidores de la Entidad, codigo único disciplinario</t>
  </si>
  <si>
    <t>Profesional de Talento humano</t>
  </si>
  <si>
    <t>Comunicación de entrega de manual de funciones, registro de asistencia a sensibilización</t>
  </si>
  <si>
    <t>Control de registro, poliza, segregación de fucniones</t>
  </si>
  <si>
    <t>Registro de asistencia a sensibilización</t>
  </si>
  <si>
    <t>Procedimiento formales aplicados, verificación de firmas, registros controlados</t>
  </si>
  <si>
    <t>Adaptación subjetiva de las normas: interprestación amañada de las normas con fines diferentes al interes general</t>
  </si>
  <si>
    <t>Capacitación, inducción</t>
  </si>
  <si>
    <t xml:space="preserve">Profesional Universitario Talento Humano,
</t>
  </si>
  <si>
    <t>Certificdo de capacitación e inducción</t>
  </si>
  <si>
    <t>Seguridad</t>
  </si>
  <si>
    <t>Accidente de tránsito</t>
  </si>
  <si>
    <t xml:space="preserve">Realizar la evaluación tecnico mecanica en los tiempos establecidos. </t>
  </si>
  <si>
    <t>Reducir el Riesgo</t>
  </si>
  <si>
    <t>Recibir seguimiento por parte de Talento Humano y SST del canal para las dotaciones y evaluaciones de trabajo seguro</t>
  </si>
  <si>
    <t>Jefe de Talento humano - Jefe división de Ingeniería</t>
  </si>
  <si>
    <t>Reporte de evaluaciones tecnicomecanias y reporte de condiciones del vehículo}</t>
  </si>
  <si>
    <t>Daño de equipos electronicos  por cortos circuitos, por alto voltaje, por conexiones inadecuadas y por configuraciones inadecuadas.</t>
  </si>
  <si>
    <t>Personal calificado , instrumentos de medición de calidad, ups de respaldo energetico</t>
  </si>
  <si>
    <t>Recibir instrumentos de medición de energía electrica, exigir condiciones técnicas al personal que manipulará los equipos electronicos, contar con respaldo energetico para trabajos en estudios y transmisiones por fuera.</t>
  </si>
  <si>
    <t xml:space="preserve">  Jefe división de Ingeniería - Jefe de Talento human</t>
  </si>
  <si>
    <t xml:space="preserve">Accidentes de trabajo por riesgos laborales </t>
  </si>
  <si>
    <t xml:space="preserve">Dotación de elementos de protección  personal y  para TSA. Adecuación del area para TSA en las instalaciones del canal y exteriores. </t>
  </si>
  <si>
    <t>Recibir seguimiento por parte de Talento Humano y SST del canal para las dotaciones de seguridad   y adecuación de condiciones de trabajo para TSA</t>
  </si>
  <si>
    <t>Documento de seguimiento de SST- Condiciones de trabajo seguro eb alturas de acuerdo con la resolución 1409 de 2012</t>
  </si>
  <si>
    <t>Disponibilidad de plantas y ups</t>
  </si>
  <si>
    <t>MAPA DE RIESGO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</si>
</sst>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eneral_)"/>
    <numFmt numFmtId="165" formatCode="[$-C0A]d\-mmm\-yy;@"/>
    <numFmt numFmtId="166" formatCode="[$-F400]h:mm:ss\ AM/PM"/>
  </numFmts>
  <fonts count="14" x14ac:knownFonts="1">
    <font>
      <sz val="11"/>
      <color theme="1"/>
      <name val="Calibri"/>
      <family val="2"/>
      <scheme val="minor"/>
    </font>
    <font>
      <sz val="14"/>
      <color theme="1"/>
      <name val="Arial Rounded MT Bold"/>
      <family val="2"/>
    </font>
    <font>
      <sz val="11"/>
      <color theme="1"/>
      <name val="Arial"/>
      <family val="2"/>
    </font>
    <font>
      <b/>
      <sz val="11"/>
      <color theme="1"/>
      <name val="Arial"/>
      <family val="2"/>
    </font>
    <font>
      <b/>
      <sz val="10"/>
      <color theme="1"/>
      <name val="Arial"/>
      <family val="2"/>
    </font>
    <font>
      <b/>
      <sz val="14"/>
      <color theme="1"/>
      <name val="Calibri"/>
      <family val="2"/>
      <scheme val="minor"/>
    </font>
    <font>
      <sz val="8"/>
      <name val="Arial"/>
      <family val="2"/>
    </font>
    <font>
      <b/>
      <sz val="8"/>
      <name val="Arial"/>
      <family val="2"/>
    </font>
    <font>
      <sz val="8"/>
      <color indexed="10"/>
      <name val="Arial"/>
      <family val="2"/>
    </font>
    <font>
      <sz val="8"/>
      <color theme="1" tint="4.9989318521683403E-2"/>
      <name val="Arial"/>
      <family val="2"/>
    </font>
    <font>
      <sz val="8"/>
      <color indexed="8"/>
      <name val="Arial"/>
      <family val="2"/>
    </font>
    <font>
      <sz val="8"/>
      <color rgb="FF000000"/>
      <name val="Arial"/>
      <family val="2"/>
    </font>
    <font>
      <b/>
      <u/>
      <sz val="8"/>
      <name val="Arial"/>
      <family val="2"/>
    </font>
    <font>
      <b/>
      <u/>
      <sz val="11"/>
      <name val="Tahoma"/>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double">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thin">
        <color auto="1"/>
      </top>
      <bottom style="thin">
        <color auto="1"/>
      </bottom>
      <diagonal/>
    </border>
  </borders>
  <cellStyleXfs count="1">
    <xf numFmtId="0" fontId="0" fillId="0" borderId="0"/>
  </cellStyleXfs>
  <cellXfs count="192">
    <xf numFmtId="0" fontId="0" fillId="0" borderId="0" xfId="0"/>
    <xf numFmtId="0" fontId="2" fillId="0" borderId="1" xfId="0" applyFont="1" applyBorder="1"/>
    <xf numFmtId="0" fontId="2" fillId="0" borderId="3" xfId="0" applyFont="1" applyBorder="1"/>
    <xf numFmtId="0" fontId="2" fillId="0" borderId="4" xfId="0" applyFont="1" applyBorder="1"/>
    <xf numFmtId="0" fontId="3" fillId="0" borderId="2" xfId="0" applyFont="1" applyBorder="1"/>
    <xf numFmtId="0" fontId="4" fillId="0" borderId="1" xfId="0" applyFont="1" applyBorder="1" applyAlignment="1">
      <alignment horizontal="center" vertical="center" textRotation="90"/>
    </xf>
    <xf numFmtId="0" fontId="0" fillId="0" borderId="1" xfId="0" applyBorder="1" applyAlignment="1">
      <alignment vertical="justify" wrapText="1"/>
    </xf>
    <xf numFmtId="0" fontId="0" fillId="3" borderId="1" xfId="0" applyFill="1" applyBorder="1" applyAlignment="1">
      <alignment horizontal="center"/>
    </xf>
    <xf numFmtId="0" fontId="0" fillId="4" borderId="1" xfId="0" applyFill="1" applyBorder="1" applyAlignment="1">
      <alignment horizontal="center"/>
    </xf>
    <xf numFmtId="0" fontId="0" fillId="2" borderId="1" xfId="0" applyFill="1" applyBorder="1" applyAlignment="1">
      <alignment horizontal="center"/>
    </xf>
    <xf numFmtId="0" fontId="0" fillId="5" borderId="1" xfId="0" applyFill="1" applyBorder="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Alignment="1">
      <alignment horizontal="center" vertical="center" textRotation="90"/>
    </xf>
    <xf numFmtId="0" fontId="0" fillId="0" borderId="1" xfId="0" applyFont="1" applyBorder="1" applyAlignment="1">
      <alignment vertical="top" wrapText="1"/>
    </xf>
    <xf numFmtId="0" fontId="0" fillId="0" borderId="1" xfId="0" applyFont="1" applyBorder="1" applyAlignment="1">
      <alignment horizontal="center" vertical="center" textRotation="90"/>
    </xf>
    <xf numFmtId="0" fontId="0" fillId="0" borderId="1" xfId="0" applyBorder="1" applyAlignment="1">
      <alignment vertical="top" wrapText="1"/>
    </xf>
    <xf numFmtId="0" fontId="0" fillId="0" borderId="6" xfId="0" applyFont="1" applyBorder="1" applyAlignment="1">
      <alignment horizontal="center" vertical="center" textRotation="90"/>
    </xf>
    <xf numFmtId="164" fontId="6" fillId="0" borderId="0" xfId="0" applyNumberFormat="1" applyFont="1" applyFill="1" applyAlignment="1">
      <alignment vertical="center"/>
    </xf>
    <xf numFmtId="164" fontId="6" fillId="0" borderId="0" xfId="0" applyNumberFormat="1" applyFont="1" applyFill="1" applyBorder="1" applyAlignment="1">
      <alignment vertical="center" wrapText="1"/>
    </xf>
    <xf numFmtId="164" fontId="7"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164" fontId="6" fillId="0" borderId="1" xfId="0" applyNumberFormat="1" applyFont="1" applyFill="1" applyBorder="1" applyAlignment="1">
      <alignment vertical="center" wrapText="1"/>
    </xf>
    <xf numFmtId="164" fontId="7" fillId="0" borderId="1" xfId="0" applyNumberFormat="1" applyFont="1" applyFill="1" applyBorder="1" applyAlignment="1">
      <alignment vertical="center" wrapText="1"/>
    </xf>
    <xf numFmtId="164" fontId="6" fillId="0" borderId="3" xfId="0" applyNumberFormat="1" applyFont="1" applyFill="1" applyBorder="1" applyAlignment="1">
      <alignment vertical="center" wrapText="1"/>
    </xf>
    <xf numFmtId="164" fontId="7"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xf numFmtId="0" fontId="6" fillId="0" borderId="1"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justify" vertical="top" wrapText="1"/>
    </xf>
    <xf numFmtId="165" fontId="6"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xf>
    <xf numFmtId="0" fontId="6" fillId="0" borderId="1" xfId="0" applyFont="1" applyFill="1" applyBorder="1" applyAlignment="1">
      <alignment vertical="center" wrapText="1"/>
    </xf>
    <xf numFmtId="165" fontId="6" fillId="0" borderId="1" xfId="0" applyNumberFormat="1" applyFont="1" applyFill="1" applyBorder="1" applyAlignment="1">
      <alignment vertical="center" wrapText="1"/>
    </xf>
    <xf numFmtId="166" fontId="6" fillId="0" borderId="1" xfId="0" applyNumberFormat="1" applyFont="1" applyFill="1" applyBorder="1" applyAlignment="1">
      <alignment horizontal="justify" vertical="center"/>
    </xf>
    <xf numFmtId="0" fontId="6" fillId="0" borderId="6"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justify" vertical="center" wrapText="1"/>
    </xf>
    <xf numFmtId="0" fontId="6" fillId="0" borderId="1" xfId="0" applyFont="1" applyFill="1" applyBorder="1" applyAlignment="1">
      <alignment horizontal="left" vertical="center"/>
    </xf>
    <xf numFmtId="166" fontId="6" fillId="0" borderId="1" xfId="0" applyNumberFormat="1" applyFont="1" applyFill="1" applyBorder="1" applyAlignment="1">
      <alignment vertical="center" wrapText="1"/>
    </xf>
    <xf numFmtId="0" fontId="6" fillId="0" borderId="5" xfId="0" applyFont="1" applyFill="1" applyBorder="1" applyAlignment="1">
      <alignment horizontal="center" vertical="top" wrapText="1"/>
    </xf>
    <xf numFmtId="166" fontId="6" fillId="0" borderId="1" xfId="0" applyNumberFormat="1" applyFont="1" applyFill="1" applyBorder="1" applyAlignment="1">
      <alignment horizontal="left" vertical="center" wrapText="1"/>
    </xf>
    <xf numFmtId="0" fontId="6" fillId="0" borderId="1" xfId="0" applyFont="1" applyFill="1" applyBorder="1"/>
    <xf numFmtId="0" fontId="6" fillId="0" borderId="1" xfId="0" applyFont="1" applyFill="1" applyBorder="1" applyAlignment="1">
      <alignment horizontal="center" vertical="top" wrapText="1"/>
    </xf>
    <xf numFmtId="0" fontId="6" fillId="0" borderId="4" xfId="0" applyFont="1" applyFill="1" applyBorder="1" applyAlignment="1">
      <alignment horizontal="center" vertical="center" wrapText="1"/>
    </xf>
    <xf numFmtId="0" fontId="6" fillId="0" borderId="1" xfId="0" applyFont="1" applyFill="1" applyBorder="1" applyAlignment="1">
      <alignment vertical="top" wrapText="1"/>
    </xf>
    <xf numFmtId="0" fontId="6" fillId="0" borderId="4" xfId="0" applyFont="1" applyFill="1" applyBorder="1" applyAlignment="1">
      <alignment vertical="top"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0" fontId="6" fillId="0" borderId="1" xfId="0" applyFont="1" applyFill="1" applyBorder="1" applyAlignment="1">
      <alignment horizontal="justify" vertical="top"/>
    </xf>
    <xf numFmtId="0" fontId="6" fillId="0" borderId="8"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wrapText="1"/>
    </xf>
    <xf numFmtId="0" fontId="6" fillId="0" borderId="1" xfId="0" applyFont="1" applyFill="1" applyBorder="1" applyAlignment="1">
      <alignment horizontal="center" vertical="center"/>
    </xf>
    <xf numFmtId="0" fontId="6" fillId="0" borderId="6" xfId="0" applyFont="1" applyFill="1" applyBorder="1" applyAlignment="1">
      <alignment vertical="top" wrapText="1"/>
    </xf>
    <xf numFmtId="0" fontId="6" fillId="0" borderId="6" xfId="0" applyFont="1" applyFill="1" applyBorder="1" applyAlignment="1">
      <alignment horizontal="center" vertical="top" wrapText="1"/>
    </xf>
    <xf numFmtId="0" fontId="6" fillId="0" borderId="6" xfId="0" applyFont="1" applyFill="1" applyBorder="1" applyAlignment="1">
      <alignment vertical="center" wrapText="1"/>
    </xf>
    <xf numFmtId="0" fontId="6" fillId="0" borderId="6" xfId="0" applyFont="1" applyFill="1" applyBorder="1" applyAlignment="1">
      <alignment horizontal="justify" vertical="top" wrapText="1"/>
    </xf>
    <xf numFmtId="165" fontId="6" fillId="0" borderId="6" xfId="0"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6" fillId="0" borderId="4" xfId="0" applyFont="1" applyFill="1" applyBorder="1" applyAlignment="1">
      <alignment vertical="center" wrapText="1"/>
    </xf>
    <xf numFmtId="0" fontId="6" fillId="0" borderId="14" xfId="0" applyFont="1" applyFill="1" applyBorder="1" applyAlignment="1">
      <alignment horizontal="left" vertical="top" wrapText="1"/>
    </xf>
    <xf numFmtId="0" fontId="6" fillId="0" borderId="17"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6" xfId="0" applyFont="1" applyFill="1" applyBorder="1" applyAlignment="1">
      <alignment horizontal="justify" vertical="center" wrapText="1"/>
    </xf>
    <xf numFmtId="0" fontId="6" fillId="0" borderId="6" xfId="0" applyFont="1" applyFill="1" applyBorder="1" applyAlignment="1">
      <alignment vertical="center"/>
    </xf>
    <xf numFmtId="0" fontId="6" fillId="0" borderId="6" xfId="0" applyFont="1" applyFill="1" applyBorder="1" applyAlignment="1">
      <alignment horizontal="left" vertical="center" wrapText="1"/>
    </xf>
    <xf numFmtId="0" fontId="6" fillId="0" borderId="1" xfId="0" applyFont="1" applyFill="1" applyBorder="1" applyAlignment="1">
      <alignment horizontal="left" vertical="top" wrapText="1"/>
    </xf>
    <xf numFmtId="165" fontId="6" fillId="0" borderId="1" xfId="0" applyNumberFormat="1" applyFont="1" applyFill="1" applyBorder="1" applyAlignment="1">
      <alignment horizontal="justify" vertical="center" wrapText="1"/>
    </xf>
    <xf numFmtId="0" fontId="6" fillId="0" borderId="6" xfId="0" applyNumberFormat="1" applyFont="1" applyFill="1" applyBorder="1" applyAlignment="1">
      <alignment horizontal="left" vertical="center" wrapText="1"/>
    </xf>
    <xf numFmtId="0" fontId="6" fillId="0" borderId="7" xfId="0" applyFont="1" applyFill="1" applyBorder="1" applyAlignment="1">
      <alignment horizontal="center" vertical="top" wrapText="1"/>
    </xf>
    <xf numFmtId="0" fontId="6" fillId="0" borderId="4" xfId="0" applyFont="1" applyFill="1" applyBorder="1" applyAlignment="1">
      <alignment horizontal="justify" vertical="top" wrapText="1"/>
    </xf>
    <xf numFmtId="0" fontId="6" fillId="0" borderId="4"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left" vertical="top" wrapText="1"/>
    </xf>
    <xf numFmtId="0"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justify" vertical="top" wrapText="1"/>
    </xf>
    <xf numFmtId="165" fontId="9" fillId="0" borderId="1" xfId="0" applyNumberFormat="1" applyFont="1" applyFill="1" applyBorder="1" applyAlignment="1">
      <alignment horizontal="center" vertical="center" wrapText="1"/>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vertical="center" wrapText="1"/>
    </xf>
    <xf numFmtId="0" fontId="6" fillId="0" borderId="1" xfId="0" applyFont="1" applyFill="1" applyBorder="1" applyAlignment="1">
      <alignment horizontal="justify"/>
    </xf>
    <xf numFmtId="0" fontId="6" fillId="0" borderId="5" xfId="0" applyFont="1" applyFill="1" applyBorder="1" applyAlignment="1">
      <alignment horizontal="justify" vertical="center" wrapText="1"/>
    </xf>
    <xf numFmtId="0" fontId="6" fillId="0" borderId="5" xfId="0" applyFont="1" applyFill="1" applyBorder="1" applyAlignment="1">
      <alignment horizontal="left" vertical="center" wrapText="1"/>
    </xf>
    <xf numFmtId="0" fontId="6" fillId="0" borderId="1" xfId="0" applyNumberFormat="1" applyFont="1" applyFill="1" applyBorder="1" applyAlignment="1">
      <alignment horizontal="left" vertical="center" wrapText="1" readingOrder="2"/>
    </xf>
    <xf numFmtId="0" fontId="6" fillId="0" borderId="5" xfId="0" applyFont="1" applyFill="1" applyBorder="1" applyAlignment="1">
      <alignment vertical="center" wrapText="1"/>
    </xf>
    <xf numFmtId="0" fontId="6" fillId="0" borderId="5" xfId="0" applyNumberFormat="1" applyFont="1" applyFill="1" applyBorder="1" applyAlignment="1">
      <alignment vertical="center" wrapText="1"/>
    </xf>
    <xf numFmtId="0" fontId="6" fillId="0" borderId="8"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top" wrapText="1"/>
    </xf>
    <xf numFmtId="0" fontId="3" fillId="0" borderId="3" xfId="0" applyFont="1" applyBorder="1"/>
    <xf numFmtId="0" fontId="0" fillId="0" borderId="0" xfId="0" applyAlignment="1">
      <alignment horizontal="center" vertical="center"/>
    </xf>
    <xf numFmtId="0" fontId="0" fillId="0" borderId="1" xfId="0" applyBorder="1" applyAlignment="1">
      <alignment vertical="justify"/>
    </xf>
    <xf numFmtId="0" fontId="0" fillId="3"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1" xfId="0"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165" fontId="6" fillId="0" borderId="6"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6" fillId="0" borderId="5" xfId="0" applyNumberFormat="1" applyFont="1" applyFill="1" applyBorder="1" applyAlignment="1">
      <alignment vertical="center" wrapText="1"/>
    </xf>
    <xf numFmtId="166" fontId="6" fillId="0" borderId="7" xfId="0"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6" fillId="0" borderId="7" xfId="0" applyFont="1" applyFill="1" applyBorder="1"/>
    <xf numFmtId="0" fontId="6" fillId="0" borderId="5"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1" xfId="0" applyFont="1" applyFill="1" applyBorder="1" applyAlignment="1">
      <alignment horizontal="justify" vertical="center" wrapText="1"/>
    </xf>
    <xf numFmtId="166" fontId="6" fillId="0" borderId="5" xfId="0" applyNumberFormat="1" applyFont="1" applyFill="1" applyBorder="1" applyAlignment="1">
      <alignment horizontal="center" vertical="center" wrapText="1"/>
    </xf>
    <xf numFmtId="166" fontId="6" fillId="0" borderId="6"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6" xfId="0" applyFont="1" applyFill="1" applyBorder="1" applyAlignment="1">
      <alignment vertical="center" wrapText="1"/>
    </xf>
    <xf numFmtId="0" fontId="6" fillId="0" borderId="1" xfId="0" applyFont="1" applyFill="1" applyBorder="1" applyAlignment="1">
      <alignment horizontal="left" vertical="center" wrapText="1"/>
    </xf>
    <xf numFmtId="165"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166" fontId="6" fillId="0" borderId="1" xfId="0" applyNumberFormat="1" applyFont="1" applyFill="1" applyBorder="1" applyAlignment="1">
      <alignment horizontal="center" vertical="center"/>
    </xf>
    <xf numFmtId="166"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166" fontId="6" fillId="0" borderId="5" xfId="0" applyNumberFormat="1" applyFont="1" applyFill="1" applyBorder="1" applyAlignment="1">
      <alignment horizontal="left" vertical="center" wrapText="1"/>
    </xf>
    <xf numFmtId="166" fontId="6" fillId="0" borderId="7" xfId="0" applyNumberFormat="1" applyFont="1" applyFill="1" applyBorder="1" applyAlignment="1">
      <alignment horizontal="left" vertical="center" wrapText="1"/>
    </xf>
    <xf numFmtId="166" fontId="6" fillId="0" borderId="6" xfId="0" applyNumberFormat="1"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166" fontId="6" fillId="0" borderId="5" xfId="0" applyNumberFormat="1" applyFont="1" applyFill="1" applyBorder="1" applyAlignment="1">
      <alignment horizontal="center" vertical="center"/>
    </xf>
    <xf numFmtId="166" fontId="6" fillId="0" borderId="7" xfId="0" applyNumberFormat="1" applyFont="1" applyFill="1" applyBorder="1" applyAlignment="1">
      <alignment horizontal="center" vertical="center"/>
    </xf>
    <xf numFmtId="166" fontId="6" fillId="0" borderId="6" xfId="0" applyNumberFormat="1" applyFont="1" applyFill="1" applyBorder="1" applyAlignment="1">
      <alignment horizontal="center" vertical="center"/>
    </xf>
    <xf numFmtId="165" fontId="6" fillId="0" borderId="7" xfId="0" applyNumberFormat="1" applyFont="1" applyFill="1" applyBorder="1" applyAlignment="1">
      <alignment horizontal="center" vertical="center" wrapText="1"/>
    </xf>
    <xf numFmtId="164" fontId="6" fillId="0" borderId="1" xfId="0" applyNumberFormat="1" applyFont="1" applyFill="1" applyBorder="1" applyAlignment="1">
      <alignment vertical="center" wrapText="1"/>
    </xf>
    <xf numFmtId="16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164" fontId="6" fillId="0" borderId="2" xfId="0" applyNumberFormat="1" applyFont="1" applyFill="1" applyBorder="1" applyAlignment="1">
      <alignment horizontal="left" vertical="center" wrapText="1"/>
    </xf>
    <xf numFmtId="164" fontId="6" fillId="0" borderId="3" xfId="0" applyNumberFormat="1" applyFont="1" applyFill="1" applyBorder="1" applyAlignment="1">
      <alignment horizontal="left" vertical="center" wrapText="1"/>
    </xf>
    <xf numFmtId="164" fontId="6" fillId="0" borderId="4" xfId="0" applyNumberFormat="1" applyFont="1" applyFill="1" applyBorder="1" applyAlignment="1">
      <alignment horizontal="left" vertical="center" wrapText="1"/>
    </xf>
    <xf numFmtId="164" fontId="6" fillId="0" borderId="2" xfId="0" applyNumberFormat="1" applyFont="1" applyFill="1" applyBorder="1" applyAlignment="1">
      <alignment horizontal="left" vertical="top" wrapText="1"/>
    </xf>
    <xf numFmtId="164" fontId="6" fillId="0" borderId="3" xfId="0" applyNumberFormat="1" applyFont="1" applyFill="1" applyBorder="1" applyAlignment="1">
      <alignment horizontal="left" vertical="top" wrapText="1"/>
    </xf>
    <xf numFmtId="164" fontId="6" fillId="0" borderId="4" xfId="0" applyNumberFormat="1" applyFont="1" applyFill="1" applyBorder="1" applyAlignment="1">
      <alignment horizontal="left" vertical="top" wrapText="1"/>
    </xf>
    <xf numFmtId="0" fontId="6" fillId="0" borderId="8" xfId="0" applyFont="1" applyFill="1" applyBorder="1" applyAlignment="1">
      <alignment horizontal="center"/>
    </xf>
    <xf numFmtId="0" fontId="6" fillId="0" borderId="5"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0" fontId="4" fillId="0" borderId="1" xfId="0" applyFont="1" applyBorder="1" applyAlignment="1">
      <alignment horizontal="center" vertical="center" textRotation="90"/>
    </xf>
    <xf numFmtId="0" fontId="5" fillId="0" borderId="5" xfId="0" applyFont="1" applyBorder="1" applyAlignment="1">
      <alignment horizontal="center" vertical="center" textRotation="90"/>
    </xf>
    <xf numFmtId="0" fontId="5" fillId="0" borderId="7" xfId="0" applyFont="1" applyBorder="1" applyAlignment="1">
      <alignment horizontal="center" vertical="center" textRotation="90"/>
    </xf>
    <xf numFmtId="0" fontId="5" fillId="0" borderId="6" xfId="0" applyFont="1" applyBorder="1" applyAlignment="1">
      <alignment horizontal="center" vertical="center" textRotation="90"/>
    </xf>
    <xf numFmtId="0" fontId="0" fillId="0" borderId="7" xfId="0" applyBorder="1" applyAlignment="1">
      <alignment horizontal="center" vertical="center" textRotation="90"/>
    </xf>
    <xf numFmtId="0" fontId="0" fillId="0" borderId="6" xfId="0" applyBorder="1" applyAlignment="1">
      <alignment horizontal="center" vertical="center" textRotation="90"/>
    </xf>
    <xf numFmtId="0" fontId="1" fillId="0" borderId="1" xfId="0" applyFont="1" applyBorder="1" applyAlignment="1">
      <alignment horizontal="center"/>
    </xf>
    <xf numFmtId="0" fontId="4" fillId="0" borderId="5"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0" fontId="4"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xf>
    <xf numFmtId="0" fontId="1" fillId="0" borderId="4" xfId="0" applyFont="1" applyBorder="1" applyAlignment="1">
      <alignment horizontal="center"/>
    </xf>
    <xf numFmtId="0" fontId="4" fillId="0" borderId="2" xfId="0" applyFont="1" applyBorder="1" applyAlignment="1">
      <alignment horizontal="left" vertical="justify" wrapText="1"/>
    </xf>
    <xf numFmtId="0" fontId="4" fillId="0" borderId="3" xfId="0" applyFont="1" applyBorder="1" applyAlignment="1">
      <alignment horizontal="left" vertical="justify" wrapText="1"/>
    </xf>
    <xf numFmtId="0" fontId="4" fillId="0" borderId="4" xfId="0" applyFont="1" applyBorder="1" applyAlignment="1">
      <alignment horizontal="left" vertical="justify" wrapText="1"/>
    </xf>
    <xf numFmtId="0" fontId="0" fillId="0" borderId="0" xfId="0" applyAlignment="1">
      <alignment horizontal="center"/>
    </xf>
  </cellXfs>
  <cellStyles count="1">
    <cellStyle name="Normal" xfId="0" builtinId="0"/>
  </cellStyles>
  <dxfs count="48">
    <dxf>
      <fill>
        <patternFill>
          <bgColor rgb="FF92D050"/>
        </patternFill>
      </fill>
    </dxf>
    <dxf>
      <font>
        <color rgb="FF9C0006"/>
      </font>
      <fill>
        <patternFill>
          <bgColor rgb="FFFF0000"/>
        </patternFill>
      </fill>
    </dxf>
    <dxf>
      <font>
        <color rgb="FF9C6500"/>
      </font>
      <fill>
        <patternFill>
          <bgColor rgb="FFFFFF00"/>
        </patternFill>
      </fill>
    </dxf>
    <dxf>
      <fill>
        <patternFill>
          <bgColor rgb="FFFFC000"/>
        </patternFill>
      </fill>
    </dxf>
    <dxf>
      <fill>
        <patternFill>
          <bgColor rgb="FF92D050"/>
        </patternFill>
      </fill>
    </dxf>
    <dxf>
      <font>
        <color rgb="FF9C0006"/>
      </font>
      <fill>
        <patternFill>
          <bgColor rgb="FFFF0000"/>
        </patternFill>
      </fill>
    </dxf>
    <dxf>
      <font>
        <color rgb="FF9C6500"/>
      </font>
      <fill>
        <patternFill>
          <bgColor rgb="FFFFFF00"/>
        </patternFill>
      </fill>
    </dxf>
    <dxf>
      <fill>
        <patternFill>
          <bgColor rgb="FFFFC000"/>
        </patternFill>
      </fill>
    </dxf>
    <dxf>
      <fill>
        <patternFill>
          <bgColor rgb="FF92D050"/>
        </patternFill>
      </fill>
    </dxf>
    <dxf>
      <font>
        <color rgb="FF9C0006"/>
      </font>
      <fill>
        <patternFill>
          <bgColor rgb="FFFF0000"/>
        </patternFill>
      </fill>
    </dxf>
    <dxf>
      <font>
        <color rgb="FF9C6500"/>
      </font>
      <fill>
        <patternFill>
          <bgColor rgb="FFFFFF00"/>
        </patternFill>
      </fill>
    </dxf>
    <dxf>
      <fill>
        <patternFill>
          <bgColor rgb="FFFFC000"/>
        </patternFill>
      </fill>
    </dxf>
    <dxf>
      <fill>
        <patternFill>
          <bgColor rgb="FF92D050"/>
        </patternFill>
      </fill>
    </dxf>
    <dxf>
      <font>
        <color rgb="FF9C0006"/>
      </font>
      <fill>
        <patternFill>
          <bgColor rgb="FFFF0000"/>
        </patternFill>
      </fill>
    </dxf>
    <dxf>
      <font>
        <color rgb="FF9C6500"/>
      </font>
      <fill>
        <patternFill>
          <bgColor rgb="FFFFFF00"/>
        </patternFill>
      </fill>
    </dxf>
    <dxf>
      <fill>
        <patternFill>
          <bgColor rgb="FFFFC000"/>
        </patternFill>
      </fill>
    </dxf>
    <dxf>
      <fill>
        <patternFill>
          <bgColor rgb="FF92D050"/>
        </patternFill>
      </fill>
    </dxf>
    <dxf>
      <font>
        <color rgb="FF9C0006"/>
      </font>
      <fill>
        <patternFill>
          <bgColor rgb="FFFF0000"/>
        </patternFill>
      </fill>
    </dxf>
    <dxf>
      <font>
        <color rgb="FF9C6500"/>
      </font>
      <fill>
        <patternFill>
          <bgColor rgb="FFFFFF00"/>
        </patternFill>
      </fill>
    </dxf>
    <dxf>
      <fill>
        <patternFill>
          <bgColor rgb="FFFFC000"/>
        </patternFill>
      </fill>
    </dxf>
    <dxf>
      <fill>
        <patternFill>
          <bgColor rgb="FF92D050"/>
        </patternFill>
      </fill>
    </dxf>
    <dxf>
      <font>
        <color rgb="FF9C0006"/>
      </font>
      <fill>
        <patternFill>
          <bgColor rgb="FFFF0000"/>
        </patternFill>
      </fill>
    </dxf>
    <dxf>
      <font>
        <color rgb="FF9C6500"/>
      </font>
      <fill>
        <patternFill>
          <bgColor rgb="FFFFFF00"/>
        </patternFill>
      </fill>
    </dxf>
    <dxf>
      <fill>
        <patternFill>
          <bgColor rgb="FFFFC000"/>
        </patternFill>
      </fill>
    </dxf>
    <dxf>
      <fill>
        <patternFill>
          <bgColor rgb="FF92D050"/>
        </patternFill>
      </fill>
    </dxf>
    <dxf>
      <font>
        <color rgb="FF9C0006"/>
      </font>
      <fill>
        <patternFill>
          <bgColor rgb="FFFF0000"/>
        </patternFill>
      </fill>
    </dxf>
    <dxf>
      <font>
        <color rgb="FF9C6500"/>
      </font>
      <fill>
        <patternFill>
          <bgColor rgb="FFFFFF00"/>
        </patternFill>
      </fill>
    </dxf>
    <dxf>
      <fill>
        <patternFill>
          <bgColor rgb="FFFFC000"/>
        </patternFill>
      </fill>
    </dxf>
    <dxf>
      <fill>
        <patternFill>
          <bgColor rgb="FF92D050"/>
        </patternFill>
      </fill>
    </dxf>
    <dxf>
      <font>
        <color rgb="FF9C0006"/>
      </font>
      <fill>
        <patternFill>
          <bgColor rgb="FFFF0000"/>
        </patternFill>
      </fill>
    </dxf>
    <dxf>
      <font>
        <color rgb="FF9C6500"/>
      </font>
      <fill>
        <patternFill>
          <bgColor rgb="FFFFFF00"/>
        </patternFill>
      </fill>
    </dxf>
    <dxf>
      <fill>
        <patternFill>
          <bgColor rgb="FFFFC000"/>
        </patternFill>
      </fill>
    </dxf>
    <dxf>
      <fill>
        <patternFill>
          <bgColor rgb="FF92D050"/>
        </patternFill>
      </fill>
    </dxf>
    <dxf>
      <font>
        <color rgb="FF9C0006"/>
      </font>
      <fill>
        <patternFill>
          <bgColor rgb="FFFF0000"/>
        </patternFill>
      </fill>
    </dxf>
    <dxf>
      <font>
        <color rgb="FF9C6500"/>
      </font>
      <fill>
        <patternFill>
          <bgColor rgb="FFFFFF00"/>
        </patternFill>
      </fill>
    </dxf>
    <dxf>
      <fill>
        <patternFill>
          <bgColor rgb="FFFFC000"/>
        </patternFill>
      </fill>
    </dxf>
    <dxf>
      <fill>
        <patternFill>
          <bgColor rgb="FF92D050"/>
        </patternFill>
      </fill>
    </dxf>
    <dxf>
      <font>
        <color rgb="FF9C0006"/>
      </font>
      <fill>
        <patternFill>
          <bgColor rgb="FFFF0000"/>
        </patternFill>
      </fill>
    </dxf>
    <dxf>
      <font>
        <color rgb="FF9C6500"/>
      </font>
      <fill>
        <patternFill>
          <bgColor rgb="FFFFFF00"/>
        </patternFill>
      </fill>
    </dxf>
    <dxf>
      <fill>
        <patternFill>
          <bgColor rgb="FFFFC000"/>
        </patternFill>
      </fill>
    </dxf>
    <dxf>
      <fill>
        <patternFill>
          <bgColor rgb="FF92D050"/>
        </patternFill>
      </fill>
    </dxf>
    <dxf>
      <font>
        <color rgb="FF9C0006"/>
      </font>
      <fill>
        <patternFill>
          <bgColor rgb="FFFF0000"/>
        </patternFill>
      </fill>
    </dxf>
    <dxf>
      <font>
        <color rgb="FF9C6500"/>
      </font>
      <fill>
        <patternFill>
          <bgColor rgb="FFFFFF00"/>
        </patternFill>
      </fill>
    </dxf>
    <dxf>
      <fill>
        <patternFill>
          <bgColor rgb="FFFFC000"/>
        </patternFill>
      </fill>
    </dxf>
    <dxf>
      <fill>
        <patternFill>
          <bgColor rgb="FF92D050"/>
        </patternFill>
      </fill>
    </dxf>
    <dxf>
      <font>
        <color rgb="FF9C0006"/>
      </font>
      <fill>
        <patternFill>
          <bgColor rgb="FFFF0000"/>
        </patternFill>
      </fill>
    </dxf>
    <dxf>
      <font>
        <color rgb="FF9C6500"/>
      </font>
      <fill>
        <patternFill>
          <bgColor rgb="FFFFFF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1133475</xdr:colOff>
      <xdr:row>2</xdr:row>
      <xdr:rowOff>200025</xdr:rowOff>
    </xdr:to>
    <xdr:pic>
      <xdr:nvPicPr>
        <xdr:cNvPr id="2" name="Picture 742" descr="Logo telecaribe - bureau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0"/>
          <a:ext cx="1133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885825</xdr:colOff>
      <xdr:row>0</xdr:row>
      <xdr:rowOff>28575</xdr:rowOff>
    </xdr:from>
    <xdr:to>
      <xdr:col>2</xdr:col>
      <xdr:colOff>257175</xdr:colOff>
      <xdr:row>0</xdr:row>
      <xdr:rowOff>685800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 y="28575"/>
          <a:ext cx="781050" cy="6572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workbookViewId="0">
      <selection activeCell="C6" sqref="C6:R6"/>
    </sheetView>
  </sheetViews>
  <sheetFormatPr baseColWidth="10" defaultColWidth="18.33203125" defaultRowHeight="10" x14ac:dyDescent="0"/>
  <cols>
    <col min="1" max="1" width="4.1640625" style="27" customWidth="1"/>
    <col min="2" max="2" width="17.6640625" style="27" customWidth="1"/>
    <col min="3" max="3" width="0.1640625" style="27" hidden="1" customWidth="1"/>
    <col min="4" max="4" width="15.5" style="27" customWidth="1"/>
    <col min="5" max="5" width="12.5" style="27" customWidth="1"/>
    <col min="6" max="6" width="10.1640625" style="27" hidden="1" customWidth="1"/>
    <col min="7" max="7" width="30.1640625" style="27" customWidth="1"/>
    <col min="8" max="8" width="16.1640625" style="27" hidden="1" customWidth="1"/>
    <col min="9" max="9" width="34.83203125" style="27" customWidth="1"/>
    <col min="10" max="10" width="15.6640625" style="27" customWidth="1"/>
    <col min="11" max="11" width="16.83203125" style="27" customWidth="1"/>
    <col min="12" max="12" width="45.6640625" style="27" customWidth="1"/>
    <col min="13" max="14" width="15.5" style="27" hidden="1" customWidth="1"/>
    <col min="15" max="15" width="17.33203125" style="27" hidden="1" customWidth="1"/>
    <col min="16" max="16" width="17" style="27" hidden="1" customWidth="1"/>
    <col min="17" max="17" width="18.6640625" style="27" hidden="1" customWidth="1"/>
    <col min="18" max="18" width="13.5" style="27" hidden="1" customWidth="1"/>
    <col min="19" max="256" width="18.33203125" style="27"/>
    <col min="257" max="257" width="4.1640625" style="27" customWidth="1"/>
    <col min="258" max="258" width="17.6640625" style="27" customWidth="1"/>
    <col min="259" max="259" width="0" style="27" hidden="1" customWidth="1"/>
    <col min="260" max="260" width="15.5" style="27" customWidth="1"/>
    <col min="261" max="261" width="12.5" style="27" customWidth="1"/>
    <col min="262" max="262" width="0" style="27" hidden="1" customWidth="1"/>
    <col min="263" max="263" width="30.1640625" style="27" customWidth="1"/>
    <col min="264" max="264" width="0" style="27" hidden="1" customWidth="1"/>
    <col min="265" max="265" width="34.83203125" style="27" customWidth="1"/>
    <col min="266" max="266" width="15.6640625" style="27" customWidth="1"/>
    <col min="267" max="267" width="16.83203125" style="27" customWidth="1"/>
    <col min="268" max="268" width="45.6640625" style="27" customWidth="1"/>
    <col min="269" max="269" width="15.5" style="27" bestFit="1" customWidth="1"/>
    <col min="270" max="270" width="15.5" style="27" customWidth="1"/>
    <col min="271" max="271" width="17.33203125" style="27" customWidth="1"/>
    <col min="272" max="272" width="17" style="27" customWidth="1"/>
    <col min="273" max="273" width="18.6640625" style="27" customWidth="1"/>
    <col min="274" max="274" width="13.5" style="27" customWidth="1"/>
    <col min="275" max="512" width="18.33203125" style="27"/>
    <col min="513" max="513" width="4.1640625" style="27" customWidth="1"/>
    <col min="514" max="514" width="17.6640625" style="27" customWidth="1"/>
    <col min="515" max="515" width="0" style="27" hidden="1" customWidth="1"/>
    <col min="516" max="516" width="15.5" style="27" customWidth="1"/>
    <col min="517" max="517" width="12.5" style="27" customWidth="1"/>
    <col min="518" max="518" width="0" style="27" hidden="1" customWidth="1"/>
    <col min="519" max="519" width="30.1640625" style="27" customWidth="1"/>
    <col min="520" max="520" width="0" style="27" hidden="1" customWidth="1"/>
    <col min="521" max="521" width="34.83203125" style="27" customWidth="1"/>
    <col min="522" max="522" width="15.6640625" style="27" customWidth="1"/>
    <col min="523" max="523" width="16.83203125" style="27" customWidth="1"/>
    <col min="524" max="524" width="45.6640625" style="27" customWidth="1"/>
    <col min="525" max="525" width="15.5" style="27" bestFit="1" customWidth="1"/>
    <col min="526" max="526" width="15.5" style="27" customWidth="1"/>
    <col min="527" max="527" width="17.33203125" style="27" customWidth="1"/>
    <col min="528" max="528" width="17" style="27" customWidth="1"/>
    <col min="529" max="529" width="18.6640625" style="27" customWidth="1"/>
    <col min="530" max="530" width="13.5" style="27" customWidth="1"/>
    <col min="531" max="768" width="18.33203125" style="27"/>
    <col min="769" max="769" width="4.1640625" style="27" customWidth="1"/>
    <col min="770" max="770" width="17.6640625" style="27" customWidth="1"/>
    <col min="771" max="771" width="0" style="27" hidden="1" customWidth="1"/>
    <col min="772" max="772" width="15.5" style="27" customWidth="1"/>
    <col min="773" max="773" width="12.5" style="27" customWidth="1"/>
    <col min="774" max="774" width="0" style="27" hidden="1" customWidth="1"/>
    <col min="775" max="775" width="30.1640625" style="27" customWidth="1"/>
    <col min="776" max="776" width="0" style="27" hidden="1" customWidth="1"/>
    <col min="777" max="777" width="34.83203125" style="27" customWidth="1"/>
    <col min="778" max="778" width="15.6640625" style="27" customWidth="1"/>
    <col min="779" max="779" width="16.83203125" style="27" customWidth="1"/>
    <col min="780" max="780" width="45.6640625" style="27" customWidth="1"/>
    <col min="781" max="781" width="15.5" style="27" bestFit="1" customWidth="1"/>
    <col min="782" max="782" width="15.5" style="27" customWidth="1"/>
    <col min="783" max="783" width="17.33203125" style="27" customWidth="1"/>
    <col min="784" max="784" width="17" style="27" customWidth="1"/>
    <col min="785" max="785" width="18.6640625" style="27" customWidth="1"/>
    <col min="786" max="786" width="13.5" style="27" customWidth="1"/>
    <col min="787" max="1024" width="18.33203125" style="27"/>
    <col min="1025" max="1025" width="4.1640625" style="27" customWidth="1"/>
    <col min="1026" max="1026" width="17.6640625" style="27" customWidth="1"/>
    <col min="1027" max="1027" width="0" style="27" hidden="1" customWidth="1"/>
    <col min="1028" max="1028" width="15.5" style="27" customWidth="1"/>
    <col min="1029" max="1029" width="12.5" style="27" customWidth="1"/>
    <col min="1030" max="1030" width="0" style="27" hidden="1" customWidth="1"/>
    <col min="1031" max="1031" width="30.1640625" style="27" customWidth="1"/>
    <col min="1032" max="1032" width="0" style="27" hidden="1" customWidth="1"/>
    <col min="1033" max="1033" width="34.83203125" style="27" customWidth="1"/>
    <col min="1034" max="1034" width="15.6640625" style="27" customWidth="1"/>
    <col min="1035" max="1035" width="16.83203125" style="27" customWidth="1"/>
    <col min="1036" max="1036" width="45.6640625" style="27" customWidth="1"/>
    <col min="1037" max="1037" width="15.5" style="27" bestFit="1" customWidth="1"/>
    <col min="1038" max="1038" width="15.5" style="27" customWidth="1"/>
    <col min="1039" max="1039" width="17.33203125" style="27" customWidth="1"/>
    <col min="1040" max="1040" width="17" style="27" customWidth="1"/>
    <col min="1041" max="1041" width="18.6640625" style="27" customWidth="1"/>
    <col min="1042" max="1042" width="13.5" style="27" customWidth="1"/>
    <col min="1043" max="1280" width="18.33203125" style="27"/>
    <col min="1281" max="1281" width="4.1640625" style="27" customWidth="1"/>
    <col min="1282" max="1282" width="17.6640625" style="27" customWidth="1"/>
    <col min="1283" max="1283" width="0" style="27" hidden="1" customWidth="1"/>
    <col min="1284" max="1284" width="15.5" style="27" customWidth="1"/>
    <col min="1285" max="1285" width="12.5" style="27" customWidth="1"/>
    <col min="1286" max="1286" width="0" style="27" hidden="1" customWidth="1"/>
    <col min="1287" max="1287" width="30.1640625" style="27" customWidth="1"/>
    <col min="1288" max="1288" width="0" style="27" hidden="1" customWidth="1"/>
    <col min="1289" max="1289" width="34.83203125" style="27" customWidth="1"/>
    <col min="1290" max="1290" width="15.6640625" style="27" customWidth="1"/>
    <col min="1291" max="1291" width="16.83203125" style="27" customWidth="1"/>
    <col min="1292" max="1292" width="45.6640625" style="27" customWidth="1"/>
    <col min="1293" max="1293" width="15.5" style="27" bestFit="1" customWidth="1"/>
    <col min="1294" max="1294" width="15.5" style="27" customWidth="1"/>
    <col min="1295" max="1295" width="17.33203125" style="27" customWidth="1"/>
    <col min="1296" max="1296" width="17" style="27" customWidth="1"/>
    <col min="1297" max="1297" width="18.6640625" style="27" customWidth="1"/>
    <col min="1298" max="1298" width="13.5" style="27" customWidth="1"/>
    <col min="1299" max="1536" width="18.33203125" style="27"/>
    <col min="1537" max="1537" width="4.1640625" style="27" customWidth="1"/>
    <col min="1538" max="1538" width="17.6640625" style="27" customWidth="1"/>
    <col min="1539" max="1539" width="0" style="27" hidden="1" customWidth="1"/>
    <col min="1540" max="1540" width="15.5" style="27" customWidth="1"/>
    <col min="1541" max="1541" width="12.5" style="27" customWidth="1"/>
    <col min="1542" max="1542" width="0" style="27" hidden="1" customWidth="1"/>
    <col min="1543" max="1543" width="30.1640625" style="27" customWidth="1"/>
    <col min="1544" max="1544" width="0" style="27" hidden="1" customWidth="1"/>
    <col min="1545" max="1545" width="34.83203125" style="27" customWidth="1"/>
    <col min="1546" max="1546" width="15.6640625" style="27" customWidth="1"/>
    <col min="1547" max="1547" width="16.83203125" style="27" customWidth="1"/>
    <col min="1548" max="1548" width="45.6640625" style="27" customWidth="1"/>
    <col min="1549" max="1549" width="15.5" style="27" bestFit="1" customWidth="1"/>
    <col min="1550" max="1550" width="15.5" style="27" customWidth="1"/>
    <col min="1551" max="1551" width="17.33203125" style="27" customWidth="1"/>
    <col min="1552" max="1552" width="17" style="27" customWidth="1"/>
    <col min="1553" max="1553" width="18.6640625" style="27" customWidth="1"/>
    <col min="1554" max="1554" width="13.5" style="27" customWidth="1"/>
    <col min="1555" max="1792" width="18.33203125" style="27"/>
    <col min="1793" max="1793" width="4.1640625" style="27" customWidth="1"/>
    <col min="1794" max="1794" width="17.6640625" style="27" customWidth="1"/>
    <col min="1795" max="1795" width="0" style="27" hidden="1" customWidth="1"/>
    <col min="1796" max="1796" width="15.5" style="27" customWidth="1"/>
    <col min="1797" max="1797" width="12.5" style="27" customWidth="1"/>
    <col min="1798" max="1798" width="0" style="27" hidden="1" customWidth="1"/>
    <col min="1799" max="1799" width="30.1640625" style="27" customWidth="1"/>
    <col min="1800" max="1800" width="0" style="27" hidden="1" customWidth="1"/>
    <col min="1801" max="1801" width="34.83203125" style="27" customWidth="1"/>
    <col min="1802" max="1802" width="15.6640625" style="27" customWidth="1"/>
    <col min="1803" max="1803" width="16.83203125" style="27" customWidth="1"/>
    <col min="1804" max="1804" width="45.6640625" style="27" customWidth="1"/>
    <col min="1805" max="1805" width="15.5" style="27" bestFit="1" customWidth="1"/>
    <col min="1806" max="1806" width="15.5" style="27" customWidth="1"/>
    <col min="1807" max="1807" width="17.33203125" style="27" customWidth="1"/>
    <col min="1808" max="1808" width="17" style="27" customWidth="1"/>
    <col min="1809" max="1809" width="18.6640625" style="27" customWidth="1"/>
    <col min="1810" max="1810" width="13.5" style="27" customWidth="1"/>
    <col min="1811" max="2048" width="18.33203125" style="27"/>
    <col min="2049" max="2049" width="4.1640625" style="27" customWidth="1"/>
    <col min="2050" max="2050" width="17.6640625" style="27" customWidth="1"/>
    <col min="2051" max="2051" width="0" style="27" hidden="1" customWidth="1"/>
    <col min="2052" max="2052" width="15.5" style="27" customWidth="1"/>
    <col min="2053" max="2053" width="12.5" style="27" customWidth="1"/>
    <col min="2054" max="2054" width="0" style="27" hidden="1" customWidth="1"/>
    <col min="2055" max="2055" width="30.1640625" style="27" customWidth="1"/>
    <col min="2056" max="2056" width="0" style="27" hidden="1" customWidth="1"/>
    <col min="2057" max="2057" width="34.83203125" style="27" customWidth="1"/>
    <col min="2058" max="2058" width="15.6640625" style="27" customWidth="1"/>
    <col min="2059" max="2059" width="16.83203125" style="27" customWidth="1"/>
    <col min="2060" max="2060" width="45.6640625" style="27" customWidth="1"/>
    <col min="2061" max="2061" width="15.5" style="27" bestFit="1" customWidth="1"/>
    <col min="2062" max="2062" width="15.5" style="27" customWidth="1"/>
    <col min="2063" max="2063" width="17.33203125" style="27" customWidth="1"/>
    <col min="2064" max="2064" width="17" style="27" customWidth="1"/>
    <col min="2065" max="2065" width="18.6640625" style="27" customWidth="1"/>
    <col min="2066" max="2066" width="13.5" style="27" customWidth="1"/>
    <col min="2067" max="2304" width="18.33203125" style="27"/>
    <col min="2305" max="2305" width="4.1640625" style="27" customWidth="1"/>
    <col min="2306" max="2306" width="17.6640625" style="27" customWidth="1"/>
    <col min="2307" max="2307" width="0" style="27" hidden="1" customWidth="1"/>
    <col min="2308" max="2308" width="15.5" style="27" customWidth="1"/>
    <col min="2309" max="2309" width="12.5" style="27" customWidth="1"/>
    <col min="2310" max="2310" width="0" style="27" hidden="1" customWidth="1"/>
    <col min="2311" max="2311" width="30.1640625" style="27" customWidth="1"/>
    <col min="2312" max="2312" width="0" style="27" hidden="1" customWidth="1"/>
    <col min="2313" max="2313" width="34.83203125" style="27" customWidth="1"/>
    <col min="2314" max="2314" width="15.6640625" style="27" customWidth="1"/>
    <col min="2315" max="2315" width="16.83203125" style="27" customWidth="1"/>
    <col min="2316" max="2316" width="45.6640625" style="27" customWidth="1"/>
    <col min="2317" max="2317" width="15.5" style="27" bestFit="1" customWidth="1"/>
    <col min="2318" max="2318" width="15.5" style="27" customWidth="1"/>
    <col min="2319" max="2319" width="17.33203125" style="27" customWidth="1"/>
    <col min="2320" max="2320" width="17" style="27" customWidth="1"/>
    <col min="2321" max="2321" width="18.6640625" style="27" customWidth="1"/>
    <col min="2322" max="2322" width="13.5" style="27" customWidth="1"/>
    <col min="2323" max="2560" width="18.33203125" style="27"/>
    <col min="2561" max="2561" width="4.1640625" style="27" customWidth="1"/>
    <col min="2562" max="2562" width="17.6640625" style="27" customWidth="1"/>
    <col min="2563" max="2563" width="0" style="27" hidden="1" customWidth="1"/>
    <col min="2564" max="2564" width="15.5" style="27" customWidth="1"/>
    <col min="2565" max="2565" width="12.5" style="27" customWidth="1"/>
    <col min="2566" max="2566" width="0" style="27" hidden="1" customWidth="1"/>
    <col min="2567" max="2567" width="30.1640625" style="27" customWidth="1"/>
    <col min="2568" max="2568" width="0" style="27" hidden="1" customWidth="1"/>
    <col min="2569" max="2569" width="34.83203125" style="27" customWidth="1"/>
    <col min="2570" max="2570" width="15.6640625" style="27" customWidth="1"/>
    <col min="2571" max="2571" width="16.83203125" style="27" customWidth="1"/>
    <col min="2572" max="2572" width="45.6640625" style="27" customWidth="1"/>
    <col min="2573" max="2573" width="15.5" style="27" bestFit="1" customWidth="1"/>
    <col min="2574" max="2574" width="15.5" style="27" customWidth="1"/>
    <col min="2575" max="2575" width="17.33203125" style="27" customWidth="1"/>
    <col min="2576" max="2576" width="17" style="27" customWidth="1"/>
    <col min="2577" max="2577" width="18.6640625" style="27" customWidth="1"/>
    <col min="2578" max="2578" width="13.5" style="27" customWidth="1"/>
    <col min="2579" max="2816" width="18.33203125" style="27"/>
    <col min="2817" max="2817" width="4.1640625" style="27" customWidth="1"/>
    <col min="2818" max="2818" width="17.6640625" style="27" customWidth="1"/>
    <col min="2819" max="2819" width="0" style="27" hidden="1" customWidth="1"/>
    <col min="2820" max="2820" width="15.5" style="27" customWidth="1"/>
    <col min="2821" max="2821" width="12.5" style="27" customWidth="1"/>
    <col min="2822" max="2822" width="0" style="27" hidden="1" customWidth="1"/>
    <col min="2823" max="2823" width="30.1640625" style="27" customWidth="1"/>
    <col min="2824" max="2824" width="0" style="27" hidden="1" customWidth="1"/>
    <col min="2825" max="2825" width="34.83203125" style="27" customWidth="1"/>
    <col min="2826" max="2826" width="15.6640625" style="27" customWidth="1"/>
    <col min="2827" max="2827" width="16.83203125" style="27" customWidth="1"/>
    <col min="2828" max="2828" width="45.6640625" style="27" customWidth="1"/>
    <col min="2829" max="2829" width="15.5" style="27" bestFit="1" customWidth="1"/>
    <col min="2830" max="2830" width="15.5" style="27" customWidth="1"/>
    <col min="2831" max="2831" width="17.33203125" style="27" customWidth="1"/>
    <col min="2832" max="2832" width="17" style="27" customWidth="1"/>
    <col min="2833" max="2833" width="18.6640625" style="27" customWidth="1"/>
    <col min="2834" max="2834" width="13.5" style="27" customWidth="1"/>
    <col min="2835" max="3072" width="18.33203125" style="27"/>
    <col min="3073" max="3073" width="4.1640625" style="27" customWidth="1"/>
    <col min="3074" max="3074" width="17.6640625" style="27" customWidth="1"/>
    <col min="3075" max="3075" width="0" style="27" hidden="1" customWidth="1"/>
    <col min="3076" max="3076" width="15.5" style="27" customWidth="1"/>
    <col min="3077" max="3077" width="12.5" style="27" customWidth="1"/>
    <col min="3078" max="3078" width="0" style="27" hidden="1" customWidth="1"/>
    <col min="3079" max="3079" width="30.1640625" style="27" customWidth="1"/>
    <col min="3080" max="3080" width="0" style="27" hidden="1" customWidth="1"/>
    <col min="3081" max="3081" width="34.83203125" style="27" customWidth="1"/>
    <col min="3082" max="3082" width="15.6640625" style="27" customWidth="1"/>
    <col min="3083" max="3083" width="16.83203125" style="27" customWidth="1"/>
    <col min="3084" max="3084" width="45.6640625" style="27" customWidth="1"/>
    <col min="3085" max="3085" width="15.5" style="27" bestFit="1" customWidth="1"/>
    <col min="3086" max="3086" width="15.5" style="27" customWidth="1"/>
    <col min="3087" max="3087" width="17.33203125" style="27" customWidth="1"/>
    <col min="3088" max="3088" width="17" style="27" customWidth="1"/>
    <col min="3089" max="3089" width="18.6640625" style="27" customWidth="1"/>
    <col min="3090" max="3090" width="13.5" style="27" customWidth="1"/>
    <col min="3091" max="3328" width="18.33203125" style="27"/>
    <col min="3329" max="3329" width="4.1640625" style="27" customWidth="1"/>
    <col min="3330" max="3330" width="17.6640625" style="27" customWidth="1"/>
    <col min="3331" max="3331" width="0" style="27" hidden="1" customWidth="1"/>
    <col min="3332" max="3332" width="15.5" style="27" customWidth="1"/>
    <col min="3333" max="3333" width="12.5" style="27" customWidth="1"/>
    <col min="3334" max="3334" width="0" style="27" hidden="1" customWidth="1"/>
    <col min="3335" max="3335" width="30.1640625" style="27" customWidth="1"/>
    <col min="3336" max="3336" width="0" style="27" hidden="1" customWidth="1"/>
    <col min="3337" max="3337" width="34.83203125" style="27" customWidth="1"/>
    <col min="3338" max="3338" width="15.6640625" style="27" customWidth="1"/>
    <col min="3339" max="3339" width="16.83203125" style="27" customWidth="1"/>
    <col min="3340" max="3340" width="45.6640625" style="27" customWidth="1"/>
    <col min="3341" max="3341" width="15.5" style="27" bestFit="1" customWidth="1"/>
    <col min="3342" max="3342" width="15.5" style="27" customWidth="1"/>
    <col min="3343" max="3343" width="17.33203125" style="27" customWidth="1"/>
    <col min="3344" max="3344" width="17" style="27" customWidth="1"/>
    <col min="3345" max="3345" width="18.6640625" style="27" customWidth="1"/>
    <col min="3346" max="3346" width="13.5" style="27" customWidth="1"/>
    <col min="3347" max="3584" width="18.33203125" style="27"/>
    <col min="3585" max="3585" width="4.1640625" style="27" customWidth="1"/>
    <col min="3586" max="3586" width="17.6640625" style="27" customWidth="1"/>
    <col min="3587" max="3587" width="0" style="27" hidden="1" customWidth="1"/>
    <col min="3588" max="3588" width="15.5" style="27" customWidth="1"/>
    <col min="3589" max="3589" width="12.5" style="27" customWidth="1"/>
    <col min="3590" max="3590" width="0" style="27" hidden="1" customWidth="1"/>
    <col min="3591" max="3591" width="30.1640625" style="27" customWidth="1"/>
    <col min="3592" max="3592" width="0" style="27" hidden="1" customWidth="1"/>
    <col min="3593" max="3593" width="34.83203125" style="27" customWidth="1"/>
    <col min="3594" max="3594" width="15.6640625" style="27" customWidth="1"/>
    <col min="3595" max="3595" width="16.83203125" style="27" customWidth="1"/>
    <col min="3596" max="3596" width="45.6640625" style="27" customWidth="1"/>
    <col min="3597" max="3597" width="15.5" style="27" bestFit="1" customWidth="1"/>
    <col min="3598" max="3598" width="15.5" style="27" customWidth="1"/>
    <col min="3599" max="3599" width="17.33203125" style="27" customWidth="1"/>
    <col min="3600" max="3600" width="17" style="27" customWidth="1"/>
    <col min="3601" max="3601" width="18.6640625" style="27" customWidth="1"/>
    <col min="3602" max="3602" width="13.5" style="27" customWidth="1"/>
    <col min="3603" max="3840" width="18.33203125" style="27"/>
    <col min="3841" max="3841" width="4.1640625" style="27" customWidth="1"/>
    <col min="3842" max="3842" width="17.6640625" style="27" customWidth="1"/>
    <col min="3843" max="3843" width="0" style="27" hidden="1" customWidth="1"/>
    <col min="3844" max="3844" width="15.5" style="27" customWidth="1"/>
    <col min="3845" max="3845" width="12.5" style="27" customWidth="1"/>
    <col min="3846" max="3846" width="0" style="27" hidden="1" customWidth="1"/>
    <col min="3847" max="3847" width="30.1640625" style="27" customWidth="1"/>
    <col min="3848" max="3848" width="0" style="27" hidden="1" customWidth="1"/>
    <col min="3849" max="3849" width="34.83203125" style="27" customWidth="1"/>
    <col min="3850" max="3850" width="15.6640625" style="27" customWidth="1"/>
    <col min="3851" max="3851" width="16.83203125" style="27" customWidth="1"/>
    <col min="3852" max="3852" width="45.6640625" style="27" customWidth="1"/>
    <col min="3853" max="3853" width="15.5" style="27" bestFit="1" customWidth="1"/>
    <col min="3854" max="3854" width="15.5" style="27" customWidth="1"/>
    <col min="3855" max="3855" width="17.33203125" style="27" customWidth="1"/>
    <col min="3856" max="3856" width="17" style="27" customWidth="1"/>
    <col min="3857" max="3857" width="18.6640625" style="27" customWidth="1"/>
    <col min="3858" max="3858" width="13.5" style="27" customWidth="1"/>
    <col min="3859" max="4096" width="18.33203125" style="27"/>
    <col min="4097" max="4097" width="4.1640625" style="27" customWidth="1"/>
    <col min="4098" max="4098" width="17.6640625" style="27" customWidth="1"/>
    <col min="4099" max="4099" width="0" style="27" hidden="1" customWidth="1"/>
    <col min="4100" max="4100" width="15.5" style="27" customWidth="1"/>
    <col min="4101" max="4101" width="12.5" style="27" customWidth="1"/>
    <col min="4102" max="4102" width="0" style="27" hidden="1" customWidth="1"/>
    <col min="4103" max="4103" width="30.1640625" style="27" customWidth="1"/>
    <col min="4104" max="4104" width="0" style="27" hidden="1" customWidth="1"/>
    <col min="4105" max="4105" width="34.83203125" style="27" customWidth="1"/>
    <col min="4106" max="4106" width="15.6640625" style="27" customWidth="1"/>
    <col min="4107" max="4107" width="16.83203125" style="27" customWidth="1"/>
    <col min="4108" max="4108" width="45.6640625" style="27" customWidth="1"/>
    <col min="4109" max="4109" width="15.5" style="27" bestFit="1" customWidth="1"/>
    <col min="4110" max="4110" width="15.5" style="27" customWidth="1"/>
    <col min="4111" max="4111" width="17.33203125" style="27" customWidth="1"/>
    <col min="4112" max="4112" width="17" style="27" customWidth="1"/>
    <col min="4113" max="4113" width="18.6640625" style="27" customWidth="1"/>
    <col min="4114" max="4114" width="13.5" style="27" customWidth="1"/>
    <col min="4115" max="4352" width="18.33203125" style="27"/>
    <col min="4353" max="4353" width="4.1640625" style="27" customWidth="1"/>
    <col min="4354" max="4354" width="17.6640625" style="27" customWidth="1"/>
    <col min="4355" max="4355" width="0" style="27" hidden="1" customWidth="1"/>
    <col min="4356" max="4356" width="15.5" style="27" customWidth="1"/>
    <col min="4357" max="4357" width="12.5" style="27" customWidth="1"/>
    <col min="4358" max="4358" width="0" style="27" hidden="1" customWidth="1"/>
    <col min="4359" max="4359" width="30.1640625" style="27" customWidth="1"/>
    <col min="4360" max="4360" width="0" style="27" hidden="1" customWidth="1"/>
    <col min="4361" max="4361" width="34.83203125" style="27" customWidth="1"/>
    <col min="4362" max="4362" width="15.6640625" style="27" customWidth="1"/>
    <col min="4363" max="4363" width="16.83203125" style="27" customWidth="1"/>
    <col min="4364" max="4364" width="45.6640625" style="27" customWidth="1"/>
    <col min="4365" max="4365" width="15.5" style="27" bestFit="1" customWidth="1"/>
    <col min="4366" max="4366" width="15.5" style="27" customWidth="1"/>
    <col min="4367" max="4367" width="17.33203125" style="27" customWidth="1"/>
    <col min="4368" max="4368" width="17" style="27" customWidth="1"/>
    <col min="4369" max="4369" width="18.6640625" style="27" customWidth="1"/>
    <col min="4370" max="4370" width="13.5" style="27" customWidth="1"/>
    <col min="4371" max="4608" width="18.33203125" style="27"/>
    <col min="4609" max="4609" width="4.1640625" style="27" customWidth="1"/>
    <col min="4610" max="4610" width="17.6640625" style="27" customWidth="1"/>
    <col min="4611" max="4611" width="0" style="27" hidden="1" customWidth="1"/>
    <col min="4612" max="4612" width="15.5" style="27" customWidth="1"/>
    <col min="4613" max="4613" width="12.5" style="27" customWidth="1"/>
    <col min="4614" max="4614" width="0" style="27" hidden="1" customWidth="1"/>
    <col min="4615" max="4615" width="30.1640625" style="27" customWidth="1"/>
    <col min="4616" max="4616" width="0" style="27" hidden="1" customWidth="1"/>
    <col min="4617" max="4617" width="34.83203125" style="27" customWidth="1"/>
    <col min="4618" max="4618" width="15.6640625" style="27" customWidth="1"/>
    <col min="4619" max="4619" width="16.83203125" style="27" customWidth="1"/>
    <col min="4620" max="4620" width="45.6640625" style="27" customWidth="1"/>
    <col min="4621" max="4621" width="15.5" style="27" bestFit="1" customWidth="1"/>
    <col min="4622" max="4622" width="15.5" style="27" customWidth="1"/>
    <col min="4623" max="4623" width="17.33203125" style="27" customWidth="1"/>
    <col min="4624" max="4624" width="17" style="27" customWidth="1"/>
    <col min="4625" max="4625" width="18.6640625" style="27" customWidth="1"/>
    <col min="4626" max="4626" width="13.5" style="27" customWidth="1"/>
    <col min="4627" max="4864" width="18.33203125" style="27"/>
    <col min="4865" max="4865" width="4.1640625" style="27" customWidth="1"/>
    <col min="4866" max="4866" width="17.6640625" style="27" customWidth="1"/>
    <col min="4867" max="4867" width="0" style="27" hidden="1" customWidth="1"/>
    <col min="4868" max="4868" width="15.5" style="27" customWidth="1"/>
    <col min="4869" max="4869" width="12.5" style="27" customWidth="1"/>
    <col min="4870" max="4870" width="0" style="27" hidden="1" customWidth="1"/>
    <col min="4871" max="4871" width="30.1640625" style="27" customWidth="1"/>
    <col min="4872" max="4872" width="0" style="27" hidden="1" customWidth="1"/>
    <col min="4873" max="4873" width="34.83203125" style="27" customWidth="1"/>
    <col min="4874" max="4874" width="15.6640625" style="27" customWidth="1"/>
    <col min="4875" max="4875" width="16.83203125" style="27" customWidth="1"/>
    <col min="4876" max="4876" width="45.6640625" style="27" customWidth="1"/>
    <col min="4877" max="4877" width="15.5" style="27" bestFit="1" customWidth="1"/>
    <col min="4878" max="4878" width="15.5" style="27" customWidth="1"/>
    <col min="4879" max="4879" width="17.33203125" style="27" customWidth="1"/>
    <col min="4880" max="4880" width="17" style="27" customWidth="1"/>
    <col min="4881" max="4881" width="18.6640625" style="27" customWidth="1"/>
    <col min="4882" max="4882" width="13.5" style="27" customWidth="1"/>
    <col min="4883" max="5120" width="18.33203125" style="27"/>
    <col min="5121" max="5121" width="4.1640625" style="27" customWidth="1"/>
    <col min="5122" max="5122" width="17.6640625" style="27" customWidth="1"/>
    <col min="5123" max="5123" width="0" style="27" hidden="1" customWidth="1"/>
    <col min="5124" max="5124" width="15.5" style="27" customWidth="1"/>
    <col min="5125" max="5125" width="12.5" style="27" customWidth="1"/>
    <col min="5126" max="5126" width="0" style="27" hidden="1" customWidth="1"/>
    <col min="5127" max="5127" width="30.1640625" style="27" customWidth="1"/>
    <col min="5128" max="5128" width="0" style="27" hidden="1" customWidth="1"/>
    <col min="5129" max="5129" width="34.83203125" style="27" customWidth="1"/>
    <col min="5130" max="5130" width="15.6640625" style="27" customWidth="1"/>
    <col min="5131" max="5131" width="16.83203125" style="27" customWidth="1"/>
    <col min="5132" max="5132" width="45.6640625" style="27" customWidth="1"/>
    <col min="5133" max="5133" width="15.5" style="27" bestFit="1" customWidth="1"/>
    <col min="5134" max="5134" width="15.5" style="27" customWidth="1"/>
    <col min="5135" max="5135" width="17.33203125" style="27" customWidth="1"/>
    <col min="5136" max="5136" width="17" style="27" customWidth="1"/>
    <col min="5137" max="5137" width="18.6640625" style="27" customWidth="1"/>
    <col min="5138" max="5138" width="13.5" style="27" customWidth="1"/>
    <col min="5139" max="5376" width="18.33203125" style="27"/>
    <col min="5377" max="5377" width="4.1640625" style="27" customWidth="1"/>
    <col min="5378" max="5378" width="17.6640625" style="27" customWidth="1"/>
    <col min="5379" max="5379" width="0" style="27" hidden="1" customWidth="1"/>
    <col min="5380" max="5380" width="15.5" style="27" customWidth="1"/>
    <col min="5381" max="5381" width="12.5" style="27" customWidth="1"/>
    <col min="5382" max="5382" width="0" style="27" hidden="1" customWidth="1"/>
    <col min="5383" max="5383" width="30.1640625" style="27" customWidth="1"/>
    <col min="5384" max="5384" width="0" style="27" hidden="1" customWidth="1"/>
    <col min="5385" max="5385" width="34.83203125" style="27" customWidth="1"/>
    <col min="5386" max="5386" width="15.6640625" style="27" customWidth="1"/>
    <col min="5387" max="5387" width="16.83203125" style="27" customWidth="1"/>
    <col min="5388" max="5388" width="45.6640625" style="27" customWidth="1"/>
    <col min="5389" max="5389" width="15.5" style="27" bestFit="1" customWidth="1"/>
    <col min="5390" max="5390" width="15.5" style="27" customWidth="1"/>
    <col min="5391" max="5391" width="17.33203125" style="27" customWidth="1"/>
    <col min="5392" max="5392" width="17" style="27" customWidth="1"/>
    <col min="5393" max="5393" width="18.6640625" style="27" customWidth="1"/>
    <col min="5394" max="5394" width="13.5" style="27" customWidth="1"/>
    <col min="5395" max="5632" width="18.33203125" style="27"/>
    <col min="5633" max="5633" width="4.1640625" style="27" customWidth="1"/>
    <col min="5634" max="5634" width="17.6640625" style="27" customWidth="1"/>
    <col min="5635" max="5635" width="0" style="27" hidden="1" customWidth="1"/>
    <col min="5636" max="5636" width="15.5" style="27" customWidth="1"/>
    <col min="5637" max="5637" width="12.5" style="27" customWidth="1"/>
    <col min="5638" max="5638" width="0" style="27" hidden="1" customWidth="1"/>
    <col min="5639" max="5639" width="30.1640625" style="27" customWidth="1"/>
    <col min="5640" max="5640" width="0" style="27" hidden="1" customWidth="1"/>
    <col min="5641" max="5641" width="34.83203125" style="27" customWidth="1"/>
    <col min="5642" max="5642" width="15.6640625" style="27" customWidth="1"/>
    <col min="5643" max="5643" width="16.83203125" style="27" customWidth="1"/>
    <col min="5644" max="5644" width="45.6640625" style="27" customWidth="1"/>
    <col min="5645" max="5645" width="15.5" style="27" bestFit="1" customWidth="1"/>
    <col min="5646" max="5646" width="15.5" style="27" customWidth="1"/>
    <col min="5647" max="5647" width="17.33203125" style="27" customWidth="1"/>
    <col min="5648" max="5648" width="17" style="27" customWidth="1"/>
    <col min="5649" max="5649" width="18.6640625" style="27" customWidth="1"/>
    <col min="5650" max="5650" width="13.5" style="27" customWidth="1"/>
    <col min="5651" max="5888" width="18.33203125" style="27"/>
    <col min="5889" max="5889" width="4.1640625" style="27" customWidth="1"/>
    <col min="5890" max="5890" width="17.6640625" style="27" customWidth="1"/>
    <col min="5891" max="5891" width="0" style="27" hidden="1" customWidth="1"/>
    <col min="5892" max="5892" width="15.5" style="27" customWidth="1"/>
    <col min="5893" max="5893" width="12.5" style="27" customWidth="1"/>
    <col min="5894" max="5894" width="0" style="27" hidden="1" customWidth="1"/>
    <col min="5895" max="5895" width="30.1640625" style="27" customWidth="1"/>
    <col min="5896" max="5896" width="0" style="27" hidden="1" customWidth="1"/>
    <col min="5897" max="5897" width="34.83203125" style="27" customWidth="1"/>
    <col min="5898" max="5898" width="15.6640625" style="27" customWidth="1"/>
    <col min="5899" max="5899" width="16.83203125" style="27" customWidth="1"/>
    <col min="5900" max="5900" width="45.6640625" style="27" customWidth="1"/>
    <col min="5901" max="5901" width="15.5" style="27" bestFit="1" customWidth="1"/>
    <col min="5902" max="5902" width="15.5" style="27" customWidth="1"/>
    <col min="5903" max="5903" width="17.33203125" style="27" customWidth="1"/>
    <col min="5904" max="5904" width="17" style="27" customWidth="1"/>
    <col min="5905" max="5905" width="18.6640625" style="27" customWidth="1"/>
    <col min="5906" max="5906" width="13.5" style="27" customWidth="1"/>
    <col min="5907" max="6144" width="18.33203125" style="27"/>
    <col min="6145" max="6145" width="4.1640625" style="27" customWidth="1"/>
    <col min="6146" max="6146" width="17.6640625" style="27" customWidth="1"/>
    <col min="6147" max="6147" width="0" style="27" hidden="1" customWidth="1"/>
    <col min="6148" max="6148" width="15.5" style="27" customWidth="1"/>
    <col min="6149" max="6149" width="12.5" style="27" customWidth="1"/>
    <col min="6150" max="6150" width="0" style="27" hidden="1" customWidth="1"/>
    <col min="6151" max="6151" width="30.1640625" style="27" customWidth="1"/>
    <col min="6152" max="6152" width="0" style="27" hidden="1" customWidth="1"/>
    <col min="6153" max="6153" width="34.83203125" style="27" customWidth="1"/>
    <col min="6154" max="6154" width="15.6640625" style="27" customWidth="1"/>
    <col min="6155" max="6155" width="16.83203125" style="27" customWidth="1"/>
    <col min="6156" max="6156" width="45.6640625" style="27" customWidth="1"/>
    <col min="6157" max="6157" width="15.5" style="27" bestFit="1" customWidth="1"/>
    <col min="6158" max="6158" width="15.5" style="27" customWidth="1"/>
    <col min="6159" max="6159" width="17.33203125" style="27" customWidth="1"/>
    <col min="6160" max="6160" width="17" style="27" customWidth="1"/>
    <col min="6161" max="6161" width="18.6640625" style="27" customWidth="1"/>
    <col min="6162" max="6162" width="13.5" style="27" customWidth="1"/>
    <col min="6163" max="6400" width="18.33203125" style="27"/>
    <col min="6401" max="6401" width="4.1640625" style="27" customWidth="1"/>
    <col min="6402" max="6402" width="17.6640625" style="27" customWidth="1"/>
    <col min="6403" max="6403" width="0" style="27" hidden="1" customWidth="1"/>
    <col min="6404" max="6404" width="15.5" style="27" customWidth="1"/>
    <col min="6405" max="6405" width="12.5" style="27" customWidth="1"/>
    <col min="6406" max="6406" width="0" style="27" hidden="1" customWidth="1"/>
    <col min="6407" max="6407" width="30.1640625" style="27" customWidth="1"/>
    <col min="6408" max="6408" width="0" style="27" hidden="1" customWidth="1"/>
    <col min="6409" max="6409" width="34.83203125" style="27" customWidth="1"/>
    <col min="6410" max="6410" width="15.6640625" style="27" customWidth="1"/>
    <col min="6411" max="6411" width="16.83203125" style="27" customWidth="1"/>
    <col min="6412" max="6412" width="45.6640625" style="27" customWidth="1"/>
    <col min="6413" max="6413" width="15.5" style="27" bestFit="1" customWidth="1"/>
    <col min="6414" max="6414" width="15.5" style="27" customWidth="1"/>
    <col min="6415" max="6415" width="17.33203125" style="27" customWidth="1"/>
    <col min="6416" max="6416" width="17" style="27" customWidth="1"/>
    <col min="6417" max="6417" width="18.6640625" style="27" customWidth="1"/>
    <col min="6418" max="6418" width="13.5" style="27" customWidth="1"/>
    <col min="6419" max="6656" width="18.33203125" style="27"/>
    <col min="6657" max="6657" width="4.1640625" style="27" customWidth="1"/>
    <col min="6658" max="6658" width="17.6640625" style="27" customWidth="1"/>
    <col min="6659" max="6659" width="0" style="27" hidden="1" customWidth="1"/>
    <col min="6660" max="6660" width="15.5" style="27" customWidth="1"/>
    <col min="6661" max="6661" width="12.5" style="27" customWidth="1"/>
    <col min="6662" max="6662" width="0" style="27" hidden="1" customWidth="1"/>
    <col min="6663" max="6663" width="30.1640625" style="27" customWidth="1"/>
    <col min="6664" max="6664" width="0" style="27" hidden="1" customWidth="1"/>
    <col min="6665" max="6665" width="34.83203125" style="27" customWidth="1"/>
    <col min="6666" max="6666" width="15.6640625" style="27" customWidth="1"/>
    <col min="6667" max="6667" width="16.83203125" style="27" customWidth="1"/>
    <col min="6668" max="6668" width="45.6640625" style="27" customWidth="1"/>
    <col min="6669" max="6669" width="15.5" style="27" bestFit="1" customWidth="1"/>
    <col min="6670" max="6670" width="15.5" style="27" customWidth="1"/>
    <col min="6671" max="6671" width="17.33203125" style="27" customWidth="1"/>
    <col min="6672" max="6672" width="17" style="27" customWidth="1"/>
    <col min="6673" max="6673" width="18.6640625" style="27" customWidth="1"/>
    <col min="6674" max="6674" width="13.5" style="27" customWidth="1"/>
    <col min="6675" max="6912" width="18.33203125" style="27"/>
    <col min="6913" max="6913" width="4.1640625" style="27" customWidth="1"/>
    <col min="6914" max="6914" width="17.6640625" style="27" customWidth="1"/>
    <col min="6915" max="6915" width="0" style="27" hidden="1" customWidth="1"/>
    <col min="6916" max="6916" width="15.5" style="27" customWidth="1"/>
    <col min="6917" max="6917" width="12.5" style="27" customWidth="1"/>
    <col min="6918" max="6918" width="0" style="27" hidden="1" customWidth="1"/>
    <col min="6919" max="6919" width="30.1640625" style="27" customWidth="1"/>
    <col min="6920" max="6920" width="0" style="27" hidden="1" customWidth="1"/>
    <col min="6921" max="6921" width="34.83203125" style="27" customWidth="1"/>
    <col min="6922" max="6922" width="15.6640625" style="27" customWidth="1"/>
    <col min="6923" max="6923" width="16.83203125" style="27" customWidth="1"/>
    <col min="6924" max="6924" width="45.6640625" style="27" customWidth="1"/>
    <col min="6925" max="6925" width="15.5" style="27" bestFit="1" customWidth="1"/>
    <col min="6926" max="6926" width="15.5" style="27" customWidth="1"/>
    <col min="6927" max="6927" width="17.33203125" style="27" customWidth="1"/>
    <col min="6928" max="6928" width="17" style="27" customWidth="1"/>
    <col min="6929" max="6929" width="18.6640625" style="27" customWidth="1"/>
    <col min="6930" max="6930" width="13.5" style="27" customWidth="1"/>
    <col min="6931" max="7168" width="18.33203125" style="27"/>
    <col min="7169" max="7169" width="4.1640625" style="27" customWidth="1"/>
    <col min="7170" max="7170" width="17.6640625" style="27" customWidth="1"/>
    <col min="7171" max="7171" width="0" style="27" hidden="1" customWidth="1"/>
    <col min="7172" max="7172" width="15.5" style="27" customWidth="1"/>
    <col min="7173" max="7173" width="12.5" style="27" customWidth="1"/>
    <col min="7174" max="7174" width="0" style="27" hidden="1" customWidth="1"/>
    <col min="7175" max="7175" width="30.1640625" style="27" customWidth="1"/>
    <col min="7176" max="7176" width="0" style="27" hidden="1" customWidth="1"/>
    <col min="7177" max="7177" width="34.83203125" style="27" customWidth="1"/>
    <col min="7178" max="7178" width="15.6640625" style="27" customWidth="1"/>
    <col min="7179" max="7179" width="16.83203125" style="27" customWidth="1"/>
    <col min="7180" max="7180" width="45.6640625" style="27" customWidth="1"/>
    <col min="7181" max="7181" width="15.5" style="27" bestFit="1" customWidth="1"/>
    <col min="7182" max="7182" width="15.5" style="27" customWidth="1"/>
    <col min="7183" max="7183" width="17.33203125" style="27" customWidth="1"/>
    <col min="7184" max="7184" width="17" style="27" customWidth="1"/>
    <col min="7185" max="7185" width="18.6640625" style="27" customWidth="1"/>
    <col min="7186" max="7186" width="13.5" style="27" customWidth="1"/>
    <col min="7187" max="7424" width="18.33203125" style="27"/>
    <col min="7425" max="7425" width="4.1640625" style="27" customWidth="1"/>
    <col min="7426" max="7426" width="17.6640625" style="27" customWidth="1"/>
    <col min="7427" max="7427" width="0" style="27" hidden="1" customWidth="1"/>
    <col min="7428" max="7428" width="15.5" style="27" customWidth="1"/>
    <col min="7429" max="7429" width="12.5" style="27" customWidth="1"/>
    <col min="7430" max="7430" width="0" style="27" hidden="1" customWidth="1"/>
    <col min="7431" max="7431" width="30.1640625" style="27" customWidth="1"/>
    <col min="7432" max="7432" width="0" style="27" hidden="1" customWidth="1"/>
    <col min="7433" max="7433" width="34.83203125" style="27" customWidth="1"/>
    <col min="7434" max="7434" width="15.6640625" style="27" customWidth="1"/>
    <col min="7435" max="7435" width="16.83203125" style="27" customWidth="1"/>
    <col min="7436" max="7436" width="45.6640625" style="27" customWidth="1"/>
    <col min="7437" max="7437" width="15.5" style="27" bestFit="1" customWidth="1"/>
    <col min="7438" max="7438" width="15.5" style="27" customWidth="1"/>
    <col min="7439" max="7439" width="17.33203125" style="27" customWidth="1"/>
    <col min="7440" max="7440" width="17" style="27" customWidth="1"/>
    <col min="7441" max="7441" width="18.6640625" style="27" customWidth="1"/>
    <col min="7442" max="7442" width="13.5" style="27" customWidth="1"/>
    <col min="7443" max="7680" width="18.33203125" style="27"/>
    <col min="7681" max="7681" width="4.1640625" style="27" customWidth="1"/>
    <col min="7682" max="7682" width="17.6640625" style="27" customWidth="1"/>
    <col min="7683" max="7683" width="0" style="27" hidden="1" customWidth="1"/>
    <col min="7684" max="7684" width="15.5" style="27" customWidth="1"/>
    <col min="7685" max="7685" width="12.5" style="27" customWidth="1"/>
    <col min="7686" max="7686" width="0" style="27" hidden="1" customWidth="1"/>
    <col min="7687" max="7687" width="30.1640625" style="27" customWidth="1"/>
    <col min="7688" max="7688" width="0" style="27" hidden="1" customWidth="1"/>
    <col min="7689" max="7689" width="34.83203125" style="27" customWidth="1"/>
    <col min="7690" max="7690" width="15.6640625" style="27" customWidth="1"/>
    <col min="7691" max="7691" width="16.83203125" style="27" customWidth="1"/>
    <col min="7692" max="7692" width="45.6640625" style="27" customWidth="1"/>
    <col min="7693" max="7693" width="15.5" style="27" bestFit="1" customWidth="1"/>
    <col min="7694" max="7694" width="15.5" style="27" customWidth="1"/>
    <col min="7695" max="7695" width="17.33203125" style="27" customWidth="1"/>
    <col min="7696" max="7696" width="17" style="27" customWidth="1"/>
    <col min="7697" max="7697" width="18.6640625" style="27" customWidth="1"/>
    <col min="7698" max="7698" width="13.5" style="27" customWidth="1"/>
    <col min="7699" max="7936" width="18.33203125" style="27"/>
    <col min="7937" max="7937" width="4.1640625" style="27" customWidth="1"/>
    <col min="7938" max="7938" width="17.6640625" style="27" customWidth="1"/>
    <col min="7939" max="7939" width="0" style="27" hidden="1" customWidth="1"/>
    <col min="7940" max="7940" width="15.5" style="27" customWidth="1"/>
    <col min="7941" max="7941" width="12.5" style="27" customWidth="1"/>
    <col min="7942" max="7942" width="0" style="27" hidden="1" customWidth="1"/>
    <col min="7943" max="7943" width="30.1640625" style="27" customWidth="1"/>
    <col min="7944" max="7944" width="0" style="27" hidden="1" customWidth="1"/>
    <col min="7945" max="7945" width="34.83203125" style="27" customWidth="1"/>
    <col min="7946" max="7946" width="15.6640625" style="27" customWidth="1"/>
    <col min="7947" max="7947" width="16.83203125" style="27" customWidth="1"/>
    <col min="7948" max="7948" width="45.6640625" style="27" customWidth="1"/>
    <col min="7949" max="7949" width="15.5" style="27" bestFit="1" customWidth="1"/>
    <col min="7950" max="7950" width="15.5" style="27" customWidth="1"/>
    <col min="7951" max="7951" width="17.33203125" style="27" customWidth="1"/>
    <col min="7952" max="7952" width="17" style="27" customWidth="1"/>
    <col min="7953" max="7953" width="18.6640625" style="27" customWidth="1"/>
    <col min="7954" max="7954" width="13.5" style="27" customWidth="1"/>
    <col min="7955" max="8192" width="18.33203125" style="27"/>
    <col min="8193" max="8193" width="4.1640625" style="27" customWidth="1"/>
    <col min="8194" max="8194" width="17.6640625" style="27" customWidth="1"/>
    <col min="8195" max="8195" width="0" style="27" hidden="1" customWidth="1"/>
    <col min="8196" max="8196" width="15.5" style="27" customWidth="1"/>
    <col min="8197" max="8197" width="12.5" style="27" customWidth="1"/>
    <col min="8198" max="8198" width="0" style="27" hidden="1" customWidth="1"/>
    <col min="8199" max="8199" width="30.1640625" style="27" customWidth="1"/>
    <col min="8200" max="8200" width="0" style="27" hidden="1" customWidth="1"/>
    <col min="8201" max="8201" width="34.83203125" style="27" customWidth="1"/>
    <col min="8202" max="8202" width="15.6640625" style="27" customWidth="1"/>
    <col min="8203" max="8203" width="16.83203125" style="27" customWidth="1"/>
    <col min="8204" max="8204" width="45.6640625" style="27" customWidth="1"/>
    <col min="8205" max="8205" width="15.5" style="27" bestFit="1" customWidth="1"/>
    <col min="8206" max="8206" width="15.5" style="27" customWidth="1"/>
    <col min="8207" max="8207" width="17.33203125" style="27" customWidth="1"/>
    <col min="8208" max="8208" width="17" style="27" customWidth="1"/>
    <col min="8209" max="8209" width="18.6640625" style="27" customWidth="1"/>
    <col min="8210" max="8210" width="13.5" style="27" customWidth="1"/>
    <col min="8211" max="8448" width="18.33203125" style="27"/>
    <col min="8449" max="8449" width="4.1640625" style="27" customWidth="1"/>
    <col min="8450" max="8450" width="17.6640625" style="27" customWidth="1"/>
    <col min="8451" max="8451" width="0" style="27" hidden="1" customWidth="1"/>
    <col min="8452" max="8452" width="15.5" style="27" customWidth="1"/>
    <col min="8453" max="8453" width="12.5" style="27" customWidth="1"/>
    <col min="8454" max="8454" width="0" style="27" hidden="1" customWidth="1"/>
    <col min="8455" max="8455" width="30.1640625" style="27" customWidth="1"/>
    <col min="8456" max="8456" width="0" style="27" hidden="1" customWidth="1"/>
    <col min="8457" max="8457" width="34.83203125" style="27" customWidth="1"/>
    <col min="8458" max="8458" width="15.6640625" style="27" customWidth="1"/>
    <col min="8459" max="8459" width="16.83203125" style="27" customWidth="1"/>
    <col min="8460" max="8460" width="45.6640625" style="27" customWidth="1"/>
    <col min="8461" max="8461" width="15.5" style="27" bestFit="1" customWidth="1"/>
    <col min="8462" max="8462" width="15.5" style="27" customWidth="1"/>
    <col min="8463" max="8463" width="17.33203125" style="27" customWidth="1"/>
    <col min="8464" max="8464" width="17" style="27" customWidth="1"/>
    <col min="8465" max="8465" width="18.6640625" style="27" customWidth="1"/>
    <col min="8466" max="8466" width="13.5" style="27" customWidth="1"/>
    <col min="8467" max="8704" width="18.33203125" style="27"/>
    <col min="8705" max="8705" width="4.1640625" style="27" customWidth="1"/>
    <col min="8706" max="8706" width="17.6640625" style="27" customWidth="1"/>
    <col min="8707" max="8707" width="0" style="27" hidden="1" customWidth="1"/>
    <col min="8708" max="8708" width="15.5" style="27" customWidth="1"/>
    <col min="8709" max="8709" width="12.5" style="27" customWidth="1"/>
    <col min="8710" max="8710" width="0" style="27" hidden="1" customWidth="1"/>
    <col min="8711" max="8711" width="30.1640625" style="27" customWidth="1"/>
    <col min="8712" max="8712" width="0" style="27" hidden="1" customWidth="1"/>
    <col min="8713" max="8713" width="34.83203125" style="27" customWidth="1"/>
    <col min="8714" max="8714" width="15.6640625" style="27" customWidth="1"/>
    <col min="8715" max="8715" width="16.83203125" style="27" customWidth="1"/>
    <col min="8716" max="8716" width="45.6640625" style="27" customWidth="1"/>
    <col min="8717" max="8717" width="15.5" style="27" bestFit="1" customWidth="1"/>
    <col min="8718" max="8718" width="15.5" style="27" customWidth="1"/>
    <col min="8719" max="8719" width="17.33203125" style="27" customWidth="1"/>
    <col min="8720" max="8720" width="17" style="27" customWidth="1"/>
    <col min="8721" max="8721" width="18.6640625" style="27" customWidth="1"/>
    <col min="8722" max="8722" width="13.5" style="27" customWidth="1"/>
    <col min="8723" max="8960" width="18.33203125" style="27"/>
    <col min="8961" max="8961" width="4.1640625" style="27" customWidth="1"/>
    <col min="8962" max="8962" width="17.6640625" style="27" customWidth="1"/>
    <col min="8963" max="8963" width="0" style="27" hidden="1" customWidth="1"/>
    <col min="8964" max="8964" width="15.5" style="27" customWidth="1"/>
    <col min="8965" max="8965" width="12.5" style="27" customWidth="1"/>
    <col min="8966" max="8966" width="0" style="27" hidden="1" customWidth="1"/>
    <col min="8967" max="8967" width="30.1640625" style="27" customWidth="1"/>
    <col min="8968" max="8968" width="0" style="27" hidden="1" customWidth="1"/>
    <col min="8969" max="8969" width="34.83203125" style="27" customWidth="1"/>
    <col min="8970" max="8970" width="15.6640625" style="27" customWidth="1"/>
    <col min="8971" max="8971" width="16.83203125" style="27" customWidth="1"/>
    <col min="8972" max="8972" width="45.6640625" style="27" customWidth="1"/>
    <col min="8973" max="8973" width="15.5" style="27" bestFit="1" customWidth="1"/>
    <col min="8974" max="8974" width="15.5" style="27" customWidth="1"/>
    <col min="8975" max="8975" width="17.33203125" style="27" customWidth="1"/>
    <col min="8976" max="8976" width="17" style="27" customWidth="1"/>
    <col min="8977" max="8977" width="18.6640625" style="27" customWidth="1"/>
    <col min="8978" max="8978" width="13.5" style="27" customWidth="1"/>
    <col min="8979" max="9216" width="18.33203125" style="27"/>
    <col min="9217" max="9217" width="4.1640625" style="27" customWidth="1"/>
    <col min="9218" max="9218" width="17.6640625" style="27" customWidth="1"/>
    <col min="9219" max="9219" width="0" style="27" hidden="1" customWidth="1"/>
    <col min="9220" max="9220" width="15.5" style="27" customWidth="1"/>
    <col min="9221" max="9221" width="12.5" style="27" customWidth="1"/>
    <col min="9222" max="9222" width="0" style="27" hidden="1" customWidth="1"/>
    <col min="9223" max="9223" width="30.1640625" style="27" customWidth="1"/>
    <col min="9224" max="9224" width="0" style="27" hidden="1" customWidth="1"/>
    <col min="9225" max="9225" width="34.83203125" style="27" customWidth="1"/>
    <col min="9226" max="9226" width="15.6640625" style="27" customWidth="1"/>
    <col min="9227" max="9227" width="16.83203125" style="27" customWidth="1"/>
    <col min="9228" max="9228" width="45.6640625" style="27" customWidth="1"/>
    <col min="9229" max="9229" width="15.5" style="27" bestFit="1" customWidth="1"/>
    <col min="9230" max="9230" width="15.5" style="27" customWidth="1"/>
    <col min="9231" max="9231" width="17.33203125" style="27" customWidth="1"/>
    <col min="9232" max="9232" width="17" style="27" customWidth="1"/>
    <col min="9233" max="9233" width="18.6640625" style="27" customWidth="1"/>
    <col min="9234" max="9234" width="13.5" style="27" customWidth="1"/>
    <col min="9235" max="9472" width="18.33203125" style="27"/>
    <col min="9473" max="9473" width="4.1640625" style="27" customWidth="1"/>
    <col min="9474" max="9474" width="17.6640625" style="27" customWidth="1"/>
    <col min="9475" max="9475" width="0" style="27" hidden="1" customWidth="1"/>
    <col min="9476" max="9476" width="15.5" style="27" customWidth="1"/>
    <col min="9477" max="9477" width="12.5" style="27" customWidth="1"/>
    <col min="9478" max="9478" width="0" style="27" hidden="1" customWidth="1"/>
    <col min="9479" max="9479" width="30.1640625" style="27" customWidth="1"/>
    <col min="9480" max="9480" width="0" style="27" hidden="1" customWidth="1"/>
    <col min="9481" max="9481" width="34.83203125" style="27" customWidth="1"/>
    <col min="9482" max="9482" width="15.6640625" style="27" customWidth="1"/>
    <col min="9483" max="9483" width="16.83203125" style="27" customWidth="1"/>
    <col min="9484" max="9484" width="45.6640625" style="27" customWidth="1"/>
    <col min="9485" max="9485" width="15.5" style="27" bestFit="1" customWidth="1"/>
    <col min="9486" max="9486" width="15.5" style="27" customWidth="1"/>
    <col min="9487" max="9487" width="17.33203125" style="27" customWidth="1"/>
    <col min="9488" max="9488" width="17" style="27" customWidth="1"/>
    <col min="9489" max="9489" width="18.6640625" style="27" customWidth="1"/>
    <col min="9490" max="9490" width="13.5" style="27" customWidth="1"/>
    <col min="9491" max="9728" width="18.33203125" style="27"/>
    <col min="9729" max="9729" width="4.1640625" style="27" customWidth="1"/>
    <col min="9730" max="9730" width="17.6640625" style="27" customWidth="1"/>
    <col min="9731" max="9731" width="0" style="27" hidden="1" customWidth="1"/>
    <col min="9732" max="9732" width="15.5" style="27" customWidth="1"/>
    <col min="9733" max="9733" width="12.5" style="27" customWidth="1"/>
    <col min="9734" max="9734" width="0" style="27" hidden="1" customWidth="1"/>
    <col min="9735" max="9735" width="30.1640625" style="27" customWidth="1"/>
    <col min="9736" max="9736" width="0" style="27" hidden="1" customWidth="1"/>
    <col min="9737" max="9737" width="34.83203125" style="27" customWidth="1"/>
    <col min="9738" max="9738" width="15.6640625" style="27" customWidth="1"/>
    <col min="9739" max="9739" width="16.83203125" style="27" customWidth="1"/>
    <col min="9740" max="9740" width="45.6640625" style="27" customWidth="1"/>
    <col min="9741" max="9741" width="15.5" style="27" bestFit="1" customWidth="1"/>
    <col min="9742" max="9742" width="15.5" style="27" customWidth="1"/>
    <col min="9743" max="9743" width="17.33203125" style="27" customWidth="1"/>
    <col min="9744" max="9744" width="17" style="27" customWidth="1"/>
    <col min="9745" max="9745" width="18.6640625" style="27" customWidth="1"/>
    <col min="9746" max="9746" width="13.5" style="27" customWidth="1"/>
    <col min="9747" max="9984" width="18.33203125" style="27"/>
    <col min="9985" max="9985" width="4.1640625" style="27" customWidth="1"/>
    <col min="9986" max="9986" width="17.6640625" style="27" customWidth="1"/>
    <col min="9987" max="9987" width="0" style="27" hidden="1" customWidth="1"/>
    <col min="9988" max="9988" width="15.5" style="27" customWidth="1"/>
    <col min="9989" max="9989" width="12.5" style="27" customWidth="1"/>
    <col min="9990" max="9990" width="0" style="27" hidden="1" customWidth="1"/>
    <col min="9991" max="9991" width="30.1640625" style="27" customWidth="1"/>
    <col min="9992" max="9992" width="0" style="27" hidden="1" customWidth="1"/>
    <col min="9993" max="9993" width="34.83203125" style="27" customWidth="1"/>
    <col min="9994" max="9994" width="15.6640625" style="27" customWidth="1"/>
    <col min="9995" max="9995" width="16.83203125" style="27" customWidth="1"/>
    <col min="9996" max="9996" width="45.6640625" style="27" customWidth="1"/>
    <col min="9997" max="9997" width="15.5" style="27" bestFit="1" customWidth="1"/>
    <col min="9998" max="9998" width="15.5" style="27" customWidth="1"/>
    <col min="9999" max="9999" width="17.33203125" style="27" customWidth="1"/>
    <col min="10000" max="10000" width="17" style="27" customWidth="1"/>
    <col min="10001" max="10001" width="18.6640625" style="27" customWidth="1"/>
    <col min="10002" max="10002" width="13.5" style="27" customWidth="1"/>
    <col min="10003" max="10240" width="18.33203125" style="27"/>
    <col min="10241" max="10241" width="4.1640625" style="27" customWidth="1"/>
    <col min="10242" max="10242" width="17.6640625" style="27" customWidth="1"/>
    <col min="10243" max="10243" width="0" style="27" hidden="1" customWidth="1"/>
    <col min="10244" max="10244" width="15.5" style="27" customWidth="1"/>
    <col min="10245" max="10245" width="12.5" style="27" customWidth="1"/>
    <col min="10246" max="10246" width="0" style="27" hidden="1" customWidth="1"/>
    <col min="10247" max="10247" width="30.1640625" style="27" customWidth="1"/>
    <col min="10248" max="10248" width="0" style="27" hidden="1" customWidth="1"/>
    <col min="10249" max="10249" width="34.83203125" style="27" customWidth="1"/>
    <col min="10250" max="10250" width="15.6640625" style="27" customWidth="1"/>
    <col min="10251" max="10251" width="16.83203125" style="27" customWidth="1"/>
    <col min="10252" max="10252" width="45.6640625" style="27" customWidth="1"/>
    <col min="10253" max="10253" width="15.5" style="27" bestFit="1" customWidth="1"/>
    <col min="10254" max="10254" width="15.5" style="27" customWidth="1"/>
    <col min="10255" max="10255" width="17.33203125" style="27" customWidth="1"/>
    <col min="10256" max="10256" width="17" style="27" customWidth="1"/>
    <col min="10257" max="10257" width="18.6640625" style="27" customWidth="1"/>
    <col min="10258" max="10258" width="13.5" style="27" customWidth="1"/>
    <col min="10259" max="10496" width="18.33203125" style="27"/>
    <col min="10497" max="10497" width="4.1640625" style="27" customWidth="1"/>
    <col min="10498" max="10498" width="17.6640625" style="27" customWidth="1"/>
    <col min="10499" max="10499" width="0" style="27" hidden="1" customWidth="1"/>
    <col min="10500" max="10500" width="15.5" style="27" customWidth="1"/>
    <col min="10501" max="10501" width="12.5" style="27" customWidth="1"/>
    <col min="10502" max="10502" width="0" style="27" hidden="1" customWidth="1"/>
    <col min="10503" max="10503" width="30.1640625" style="27" customWidth="1"/>
    <col min="10504" max="10504" width="0" style="27" hidden="1" customWidth="1"/>
    <col min="10505" max="10505" width="34.83203125" style="27" customWidth="1"/>
    <col min="10506" max="10506" width="15.6640625" style="27" customWidth="1"/>
    <col min="10507" max="10507" width="16.83203125" style="27" customWidth="1"/>
    <col min="10508" max="10508" width="45.6640625" style="27" customWidth="1"/>
    <col min="10509" max="10509" width="15.5" style="27" bestFit="1" customWidth="1"/>
    <col min="10510" max="10510" width="15.5" style="27" customWidth="1"/>
    <col min="10511" max="10511" width="17.33203125" style="27" customWidth="1"/>
    <col min="10512" max="10512" width="17" style="27" customWidth="1"/>
    <col min="10513" max="10513" width="18.6640625" style="27" customWidth="1"/>
    <col min="10514" max="10514" width="13.5" style="27" customWidth="1"/>
    <col min="10515" max="10752" width="18.33203125" style="27"/>
    <col min="10753" max="10753" width="4.1640625" style="27" customWidth="1"/>
    <col min="10754" max="10754" width="17.6640625" style="27" customWidth="1"/>
    <col min="10755" max="10755" width="0" style="27" hidden="1" customWidth="1"/>
    <col min="10756" max="10756" width="15.5" style="27" customWidth="1"/>
    <col min="10757" max="10757" width="12.5" style="27" customWidth="1"/>
    <col min="10758" max="10758" width="0" style="27" hidden="1" customWidth="1"/>
    <col min="10759" max="10759" width="30.1640625" style="27" customWidth="1"/>
    <col min="10760" max="10760" width="0" style="27" hidden="1" customWidth="1"/>
    <col min="10761" max="10761" width="34.83203125" style="27" customWidth="1"/>
    <col min="10762" max="10762" width="15.6640625" style="27" customWidth="1"/>
    <col min="10763" max="10763" width="16.83203125" style="27" customWidth="1"/>
    <col min="10764" max="10764" width="45.6640625" style="27" customWidth="1"/>
    <col min="10765" max="10765" width="15.5" style="27" bestFit="1" customWidth="1"/>
    <col min="10766" max="10766" width="15.5" style="27" customWidth="1"/>
    <col min="10767" max="10767" width="17.33203125" style="27" customWidth="1"/>
    <col min="10768" max="10768" width="17" style="27" customWidth="1"/>
    <col min="10769" max="10769" width="18.6640625" style="27" customWidth="1"/>
    <col min="10770" max="10770" width="13.5" style="27" customWidth="1"/>
    <col min="10771" max="11008" width="18.33203125" style="27"/>
    <col min="11009" max="11009" width="4.1640625" style="27" customWidth="1"/>
    <col min="11010" max="11010" width="17.6640625" style="27" customWidth="1"/>
    <col min="11011" max="11011" width="0" style="27" hidden="1" customWidth="1"/>
    <col min="11012" max="11012" width="15.5" style="27" customWidth="1"/>
    <col min="11013" max="11013" width="12.5" style="27" customWidth="1"/>
    <col min="11014" max="11014" width="0" style="27" hidden="1" customWidth="1"/>
    <col min="11015" max="11015" width="30.1640625" style="27" customWidth="1"/>
    <col min="11016" max="11016" width="0" style="27" hidden="1" customWidth="1"/>
    <col min="11017" max="11017" width="34.83203125" style="27" customWidth="1"/>
    <col min="11018" max="11018" width="15.6640625" style="27" customWidth="1"/>
    <col min="11019" max="11019" width="16.83203125" style="27" customWidth="1"/>
    <col min="11020" max="11020" width="45.6640625" style="27" customWidth="1"/>
    <col min="11021" max="11021" width="15.5" style="27" bestFit="1" customWidth="1"/>
    <col min="11022" max="11022" width="15.5" style="27" customWidth="1"/>
    <col min="11023" max="11023" width="17.33203125" style="27" customWidth="1"/>
    <col min="11024" max="11024" width="17" style="27" customWidth="1"/>
    <col min="11025" max="11025" width="18.6640625" style="27" customWidth="1"/>
    <col min="11026" max="11026" width="13.5" style="27" customWidth="1"/>
    <col min="11027" max="11264" width="18.33203125" style="27"/>
    <col min="11265" max="11265" width="4.1640625" style="27" customWidth="1"/>
    <col min="11266" max="11266" width="17.6640625" style="27" customWidth="1"/>
    <col min="11267" max="11267" width="0" style="27" hidden="1" customWidth="1"/>
    <col min="11268" max="11268" width="15.5" style="27" customWidth="1"/>
    <col min="11269" max="11269" width="12.5" style="27" customWidth="1"/>
    <col min="11270" max="11270" width="0" style="27" hidden="1" customWidth="1"/>
    <col min="11271" max="11271" width="30.1640625" style="27" customWidth="1"/>
    <col min="11272" max="11272" width="0" style="27" hidden="1" customWidth="1"/>
    <col min="11273" max="11273" width="34.83203125" style="27" customWidth="1"/>
    <col min="11274" max="11274" width="15.6640625" style="27" customWidth="1"/>
    <col min="11275" max="11275" width="16.83203125" style="27" customWidth="1"/>
    <col min="11276" max="11276" width="45.6640625" style="27" customWidth="1"/>
    <col min="11277" max="11277" width="15.5" style="27" bestFit="1" customWidth="1"/>
    <col min="11278" max="11278" width="15.5" style="27" customWidth="1"/>
    <col min="11279" max="11279" width="17.33203125" style="27" customWidth="1"/>
    <col min="11280" max="11280" width="17" style="27" customWidth="1"/>
    <col min="11281" max="11281" width="18.6640625" style="27" customWidth="1"/>
    <col min="11282" max="11282" width="13.5" style="27" customWidth="1"/>
    <col min="11283" max="11520" width="18.33203125" style="27"/>
    <col min="11521" max="11521" width="4.1640625" style="27" customWidth="1"/>
    <col min="11522" max="11522" width="17.6640625" style="27" customWidth="1"/>
    <col min="11523" max="11523" width="0" style="27" hidden="1" customWidth="1"/>
    <col min="11524" max="11524" width="15.5" style="27" customWidth="1"/>
    <col min="11525" max="11525" width="12.5" style="27" customWidth="1"/>
    <col min="11526" max="11526" width="0" style="27" hidden="1" customWidth="1"/>
    <col min="11527" max="11527" width="30.1640625" style="27" customWidth="1"/>
    <col min="11528" max="11528" width="0" style="27" hidden="1" customWidth="1"/>
    <col min="11529" max="11529" width="34.83203125" style="27" customWidth="1"/>
    <col min="11530" max="11530" width="15.6640625" style="27" customWidth="1"/>
    <col min="11531" max="11531" width="16.83203125" style="27" customWidth="1"/>
    <col min="11532" max="11532" width="45.6640625" style="27" customWidth="1"/>
    <col min="11533" max="11533" width="15.5" style="27" bestFit="1" customWidth="1"/>
    <col min="11534" max="11534" width="15.5" style="27" customWidth="1"/>
    <col min="11535" max="11535" width="17.33203125" style="27" customWidth="1"/>
    <col min="11536" max="11536" width="17" style="27" customWidth="1"/>
    <col min="11537" max="11537" width="18.6640625" style="27" customWidth="1"/>
    <col min="11538" max="11538" width="13.5" style="27" customWidth="1"/>
    <col min="11539" max="11776" width="18.33203125" style="27"/>
    <col min="11777" max="11777" width="4.1640625" style="27" customWidth="1"/>
    <col min="11778" max="11778" width="17.6640625" style="27" customWidth="1"/>
    <col min="11779" max="11779" width="0" style="27" hidden="1" customWidth="1"/>
    <col min="11780" max="11780" width="15.5" style="27" customWidth="1"/>
    <col min="11781" max="11781" width="12.5" style="27" customWidth="1"/>
    <col min="11782" max="11782" width="0" style="27" hidden="1" customWidth="1"/>
    <col min="11783" max="11783" width="30.1640625" style="27" customWidth="1"/>
    <col min="11784" max="11784" width="0" style="27" hidden="1" customWidth="1"/>
    <col min="11785" max="11785" width="34.83203125" style="27" customWidth="1"/>
    <col min="11786" max="11786" width="15.6640625" style="27" customWidth="1"/>
    <col min="11787" max="11787" width="16.83203125" style="27" customWidth="1"/>
    <col min="11788" max="11788" width="45.6640625" style="27" customWidth="1"/>
    <col min="11789" max="11789" width="15.5" style="27" bestFit="1" customWidth="1"/>
    <col min="11790" max="11790" width="15.5" style="27" customWidth="1"/>
    <col min="11791" max="11791" width="17.33203125" style="27" customWidth="1"/>
    <col min="11792" max="11792" width="17" style="27" customWidth="1"/>
    <col min="11793" max="11793" width="18.6640625" style="27" customWidth="1"/>
    <col min="11794" max="11794" width="13.5" style="27" customWidth="1"/>
    <col min="11795" max="12032" width="18.33203125" style="27"/>
    <col min="12033" max="12033" width="4.1640625" style="27" customWidth="1"/>
    <col min="12034" max="12034" width="17.6640625" style="27" customWidth="1"/>
    <col min="12035" max="12035" width="0" style="27" hidden="1" customWidth="1"/>
    <col min="12036" max="12036" width="15.5" style="27" customWidth="1"/>
    <col min="12037" max="12037" width="12.5" style="27" customWidth="1"/>
    <col min="12038" max="12038" width="0" style="27" hidden="1" customWidth="1"/>
    <col min="12039" max="12039" width="30.1640625" style="27" customWidth="1"/>
    <col min="12040" max="12040" width="0" style="27" hidden="1" customWidth="1"/>
    <col min="12041" max="12041" width="34.83203125" style="27" customWidth="1"/>
    <col min="12042" max="12042" width="15.6640625" style="27" customWidth="1"/>
    <col min="12043" max="12043" width="16.83203125" style="27" customWidth="1"/>
    <col min="12044" max="12044" width="45.6640625" style="27" customWidth="1"/>
    <col min="12045" max="12045" width="15.5" style="27" bestFit="1" customWidth="1"/>
    <col min="12046" max="12046" width="15.5" style="27" customWidth="1"/>
    <col min="12047" max="12047" width="17.33203125" style="27" customWidth="1"/>
    <col min="12048" max="12048" width="17" style="27" customWidth="1"/>
    <col min="12049" max="12049" width="18.6640625" style="27" customWidth="1"/>
    <col min="12050" max="12050" width="13.5" style="27" customWidth="1"/>
    <col min="12051" max="12288" width="18.33203125" style="27"/>
    <col min="12289" max="12289" width="4.1640625" style="27" customWidth="1"/>
    <col min="12290" max="12290" width="17.6640625" style="27" customWidth="1"/>
    <col min="12291" max="12291" width="0" style="27" hidden="1" customWidth="1"/>
    <col min="12292" max="12292" width="15.5" style="27" customWidth="1"/>
    <col min="12293" max="12293" width="12.5" style="27" customWidth="1"/>
    <col min="12294" max="12294" width="0" style="27" hidden="1" customWidth="1"/>
    <col min="12295" max="12295" width="30.1640625" style="27" customWidth="1"/>
    <col min="12296" max="12296" width="0" style="27" hidden="1" customWidth="1"/>
    <col min="12297" max="12297" width="34.83203125" style="27" customWidth="1"/>
    <col min="12298" max="12298" width="15.6640625" style="27" customWidth="1"/>
    <col min="12299" max="12299" width="16.83203125" style="27" customWidth="1"/>
    <col min="12300" max="12300" width="45.6640625" style="27" customWidth="1"/>
    <col min="12301" max="12301" width="15.5" style="27" bestFit="1" customWidth="1"/>
    <col min="12302" max="12302" width="15.5" style="27" customWidth="1"/>
    <col min="12303" max="12303" width="17.33203125" style="27" customWidth="1"/>
    <col min="12304" max="12304" width="17" style="27" customWidth="1"/>
    <col min="12305" max="12305" width="18.6640625" style="27" customWidth="1"/>
    <col min="12306" max="12306" width="13.5" style="27" customWidth="1"/>
    <col min="12307" max="12544" width="18.33203125" style="27"/>
    <col min="12545" max="12545" width="4.1640625" style="27" customWidth="1"/>
    <col min="12546" max="12546" width="17.6640625" style="27" customWidth="1"/>
    <col min="12547" max="12547" width="0" style="27" hidden="1" customWidth="1"/>
    <col min="12548" max="12548" width="15.5" style="27" customWidth="1"/>
    <col min="12549" max="12549" width="12.5" style="27" customWidth="1"/>
    <col min="12550" max="12550" width="0" style="27" hidden="1" customWidth="1"/>
    <col min="12551" max="12551" width="30.1640625" style="27" customWidth="1"/>
    <col min="12552" max="12552" width="0" style="27" hidden="1" customWidth="1"/>
    <col min="12553" max="12553" width="34.83203125" style="27" customWidth="1"/>
    <col min="12554" max="12554" width="15.6640625" style="27" customWidth="1"/>
    <col min="12555" max="12555" width="16.83203125" style="27" customWidth="1"/>
    <col min="12556" max="12556" width="45.6640625" style="27" customWidth="1"/>
    <col min="12557" max="12557" width="15.5" style="27" bestFit="1" customWidth="1"/>
    <col min="12558" max="12558" width="15.5" style="27" customWidth="1"/>
    <col min="12559" max="12559" width="17.33203125" style="27" customWidth="1"/>
    <col min="12560" max="12560" width="17" style="27" customWidth="1"/>
    <col min="12561" max="12561" width="18.6640625" style="27" customWidth="1"/>
    <col min="12562" max="12562" width="13.5" style="27" customWidth="1"/>
    <col min="12563" max="12800" width="18.33203125" style="27"/>
    <col min="12801" max="12801" width="4.1640625" style="27" customWidth="1"/>
    <col min="12802" max="12802" width="17.6640625" style="27" customWidth="1"/>
    <col min="12803" max="12803" width="0" style="27" hidden="1" customWidth="1"/>
    <col min="12804" max="12804" width="15.5" style="27" customWidth="1"/>
    <col min="12805" max="12805" width="12.5" style="27" customWidth="1"/>
    <col min="12806" max="12806" width="0" style="27" hidden="1" customWidth="1"/>
    <col min="12807" max="12807" width="30.1640625" style="27" customWidth="1"/>
    <col min="12808" max="12808" width="0" style="27" hidden="1" customWidth="1"/>
    <col min="12809" max="12809" width="34.83203125" style="27" customWidth="1"/>
    <col min="12810" max="12810" width="15.6640625" style="27" customWidth="1"/>
    <col min="12811" max="12811" width="16.83203125" style="27" customWidth="1"/>
    <col min="12812" max="12812" width="45.6640625" style="27" customWidth="1"/>
    <col min="12813" max="12813" width="15.5" style="27" bestFit="1" customWidth="1"/>
    <col min="12814" max="12814" width="15.5" style="27" customWidth="1"/>
    <col min="12815" max="12815" width="17.33203125" style="27" customWidth="1"/>
    <col min="12816" max="12816" width="17" style="27" customWidth="1"/>
    <col min="12817" max="12817" width="18.6640625" style="27" customWidth="1"/>
    <col min="12818" max="12818" width="13.5" style="27" customWidth="1"/>
    <col min="12819" max="13056" width="18.33203125" style="27"/>
    <col min="13057" max="13057" width="4.1640625" style="27" customWidth="1"/>
    <col min="13058" max="13058" width="17.6640625" style="27" customWidth="1"/>
    <col min="13059" max="13059" width="0" style="27" hidden="1" customWidth="1"/>
    <col min="13060" max="13060" width="15.5" style="27" customWidth="1"/>
    <col min="13061" max="13061" width="12.5" style="27" customWidth="1"/>
    <col min="13062" max="13062" width="0" style="27" hidden="1" customWidth="1"/>
    <col min="13063" max="13063" width="30.1640625" style="27" customWidth="1"/>
    <col min="13064" max="13064" width="0" style="27" hidden="1" customWidth="1"/>
    <col min="13065" max="13065" width="34.83203125" style="27" customWidth="1"/>
    <col min="13066" max="13066" width="15.6640625" style="27" customWidth="1"/>
    <col min="13067" max="13067" width="16.83203125" style="27" customWidth="1"/>
    <col min="13068" max="13068" width="45.6640625" style="27" customWidth="1"/>
    <col min="13069" max="13069" width="15.5" style="27" bestFit="1" customWidth="1"/>
    <col min="13070" max="13070" width="15.5" style="27" customWidth="1"/>
    <col min="13071" max="13071" width="17.33203125" style="27" customWidth="1"/>
    <col min="13072" max="13072" width="17" style="27" customWidth="1"/>
    <col min="13073" max="13073" width="18.6640625" style="27" customWidth="1"/>
    <col min="13074" max="13074" width="13.5" style="27" customWidth="1"/>
    <col min="13075" max="13312" width="18.33203125" style="27"/>
    <col min="13313" max="13313" width="4.1640625" style="27" customWidth="1"/>
    <col min="13314" max="13314" width="17.6640625" style="27" customWidth="1"/>
    <col min="13315" max="13315" width="0" style="27" hidden="1" customWidth="1"/>
    <col min="13316" max="13316" width="15.5" style="27" customWidth="1"/>
    <col min="13317" max="13317" width="12.5" style="27" customWidth="1"/>
    <col min="13318" max="13318" width="0" style="27" hidden="1" customWidth="1"/>
    <col min="13319" max="13319" width="30.1640625" style="27" customWidth="1"/>
    <col min="13320" max="13320" width="0" style="27" hidden="1" customWidth="1"/>
    <col min="13321" max="13321" width="34.83203125" style="27" customWidth="1"/>
    <col min="13322" max="13322" width="15.6640625" style="27" customWidth="1"/>
    <col min="13323" max="13323" width="16.83203125" style="27" customWidth="1"/>
    <col min="13324" max="13324" width="45.6640625" style="27" customWidth="1"/>
    <col min="13325" max="13325" width="15.5" style="27" bestFit="1" customWidth="1"/>
    <col min="13326" max="13326" width="15.5" style="27" customWidth="1"/>
    <col min="13327" max="13327" width="17.33203125" style="27" customWidth="1"/>
    <col min="13328" max="13328" width="17" style="27" customWidth="1"/>
    <col min="13329" max="13329" width="18.6640625" style="27" customWidth="1"/>
    <col min="13330" max="13330" width="13.5" style="27" customWidth="1"/>
    <col min="13331" max="13568" width="18.33203125" style="27"/>
    <col min="13569" max="13569" width="4.1640625" style="27" customWidth="1"/>
    <col min="13570" max="13570" width="17.6640625" style="27" customWidth="1"/>
    <col min="13571" max="13571" width="0" style="27" hidden="1" customWidth="1"/>
    <col min="13572" max="13572" width="15.5" style="27" customWidth="1"/>
    <col min="13573" max="13573" width="12.5" style="27" customWidth="1"/>
    <col min="13574" max="13574" width="0" style="27" hidden="1" customWidth="1"/>
    <col min="13575" max="13575" width="30.1640625" style="27" customWidth="1"/>
    <col min="13576" max="13576" width="0" style="27" hidden="1" customWidth="1"/>
    <col min="13577" max="13577" width="34.83203125" style="27" customWidth="1"/>
    <col min="13578" max="13578" width="15.6640625" style="27" customWidth="1"/>
    <col min="13579" max="13579" width="16.83203125" style="27" customWidth="1"/>
    <col min="13580" max="13580" width="45.6640625" style="27" customWidth="1"/>
    <col min="13581" max="13581" width="15.5" style="27" bestFit="1" customWidth="1"/>
    <col min="13582" max="13582" width="15.5" style="27" customWidth="1"/>
    <col min="13583" max="13583" width="17.33203125" style="27" customWidth="1"/>
    <col min="13584" max="13584" width="17" style="27" customWidth="1"/>
    <col min="13585" max="13585" width="18.6640625" style="27" customWidth="1"/>
    <col min="13586" max="13586" width="13.5" style="27" customWidth="1"/>
    <col min="13587" max="13824" width="18.33203125" style="27"/>
    <col min="13825" max="13825" width="4.1640625" style="27" customWidth="1"/>
    <col min="13826" max="13826" width="17.6640625" style="27" customWidth="1"/>
    <col min="13827" max="13827" width="0" style="27" hidden="1" customWidth="1"/>
    <col min="13828" max="13828" width="15.5" style="27" customWidth="1"/>
    <col min="13829" max="13829" width="12.5" style="27" customWidth="1"/>
    <col min="13830" max="13830" width="0" style="27" hidden="1" customWidth="1"/>
    <col min="13831" max="13831" width="30.1640625" style="27" customWidth="1"/>
    <col min="13832" max="13832" width="0" style="27" hidden="1" customWidth="1"/>
    <col min="13833" max="13833" width="34.83203125" style="27" customWidth="1"/>
    <col min="13834" max="13834" width="15.6640625" style="27" customWidth="1"/>
    <col min="13835" max="13835" width="16.83203125" style="27" customWidth="1"/>
    <col min="13836" max="13836" width="45.6640625" style="27" customWidth="1"/>
    <col min="13837" max="13837" width="15.5" style="27" bestFit="1" customWidth="1"/>
    <col min="13838" max="13838" width="15.5" style="27" customWidth="1"/>
    <col min="13839" max="13839" width="17.33203125" style="27" customWidth="1"/>
    <col min="13840" max="13840" width="17" style="27" customWidth="1"/>
    <col min="13841" max="13841" width="18.6640625" style="27" customWidth="1"/>
    <col min="13842" max="13842" width="13.5" style="27" customWidth="1"/>
    <col min="13843" max="14080" width="18.33203125" style="27"/>
    <col min="14081" max="14081" width="4.1640625" style="27" customWidth="1"/>
    <col min="14082" max="14082" width="17.6640625" style="27" customWidth="1"/>
    <col min="14083" max="14083" width="0" style="27" hidden="1" customWidth="1"/>
    <col min="14084" max="14084" width="15.5" style="27" customWidth="1"/>
    <col min="14085" max="14085" width="12.5" style="27" customWidth="1"/>
    <col min="14086" max="14086" width="0" style="27" hidden="1" customWidth="1"/>
    <col min="14087" max="14087" width="30.1640625" style="27" customWidth="1"/>
    <col min="14088" max="14088" width="0" style="27" hidden="1" customWidth="1"/>
    <col min="14089" max="14089" width="34.83203125" style="27" customWidth="1"/>
    <col min="14090" max="14090" width="15.6640625" style="27" customWidth="1"/>
    <col min="14091" max="14091" width="16.83203125" style="27" customWidth="1"/>
    <col min="14092" max="14092" width="45.6640625" style="27" customWidth="1"/>
    <col min="14093" max="14093" width="15.5" style="27" bestFit="1" customWidth="1"/>
    <col min="14094" max="14094" width="15.5" style="27" customWidth="1"/>
    <col min="14095" max="14095" width="17.33203125" style="27" customWidth="1"/>
    <col min="14096" max="14096" width="17" style="27" customWidth="1"/>
    <col min="14097" max="14097" width="18.6640625" style="27" customWidth="1"/>
    <col min="14098" max="14098" width="13.5" style="27" customWidth="1"/>
    <col min="14099" max="14336" width="18.33203125" style="27"/>
    <col min="14337" max="14337" width="4.1640625" style="27" customWidth="1"/>
    <col min="14338" max="14338" width="17.6640625" style="27" customWidth="1"/>
    <col min="14339" max="14339" width="0" style="27" hidden="1" customWidth="1"/>
    <col min="14340" max="14340" width="15.5" style="27" customWidth="1"/>
    <col min="14341" max="14341" width="12.5" style="27" customWidth="1"/>
    <col min="14342" max="14342" width="0" style="27" hidden="1" customWidth="1"/>
    <col min="14343" max="14343" width="30.1640625" style="27" customWidth="1"/>
    <col min="14344" max="14344" width="0" style="27" hidden="1" customWidth="1"/>
    <col min="14345" max="14345" width="34.83203125" style="27" customWidth="1"/>
    <col min="14346" max="14346" width="15.6640625" style="27" customWidth="1"/>
    <col min="14347" max="14347" width="16.83203125" style="27" customWidth="1"/>
    <col min="14348" max="14348" width="45.6640625" style="27" customWidth="1"/>
    <col min="14349" max="14349" width="15.5" style="27" bestFit="1" customWidth="1"/>
    <col min="14350" max="14350" width="15.5" style="27" customWidth="1"/>
    <col min="14351" max="14351" width="17.33203125" style="27" customWidth="1"/>
    <col min="14352" max="14352" width="17" style="27" customWidth="1"/>
    <col min="14353" max="14353" width="18.6640625" style="27" customWidth="1"/>
    <col min="14354" max="14354" width="13.5" style="27" customWidth="1"/>
    <col min="14355" max="14592" width="18.33203125" style="27"/>
    <col min="14593" max="14593" width="4.1640625" style="27" customWidth="1"/>
    <col min="14594" max="14594" width="17.6640625" style="27" customWidth="1"/>
    <col min="14595" max="14595" width="0" style="27" hidden="1" customWidth="1"/>
    <col min="14596" max="14596" width="15.5" style="27" customWidth="1"/>
    <col min="14597" max="14597" width="12.5" style="27" customWidth="1"/>
    <col min="14598" max="14598" width="0" style="27" hidden="1" customWidth="1"/>
    <col min="14599" max="14599" width="30.1640625" style="27" customWidth="1"/>
    <col min="14600" max="14600" width="0" style="27" hidden="1" customWidth="1"/>
    <col min="14601" max="14601" width="34.83203125" style="27" customWidth="1"/>
    <col min="14602" max="14602" width="15.6640625" style="27" customWidth="1"/>
    <col min="14603" max="14603" width="16.83203125" style="27" customWidth="1"/>
    <col min="14604" max="14604" width="45.6640625" style="27" customWidth="1"/>
    <col min="14605" max="14605" width="15.5" style="27" bestFit="1" customWidth="1"/>
    <col min="14606" max="14606" width="15.5" style="27" customWidth="1"/>
    <col min="14607" max="14607" width="17.33203125" style="27" customWidth="1"/>
    <col min="14608" max="14608" width="17" style="27" customWidth="1"/>
    <col min="14609" max="14609" width="18.6640625" style="27" customWidth="1"/>
    <col min="14610" max="14610" width="13.5" style="27" customWidth="1"/>
    <col min="14611" max="14848" width="18.33203125" style="27"/>
    <col min="14849" max="14849" width="4.1640625" style="27" customWidth="1"/>
    <col min="14850" max="14850" width="17.6640625" style="27" customWidth="1"/>
    <col min="14851" max="14851" width="0" style="27" hidden="1" customWidth="1"/>
    <col min="14852" max="14852" width="15.5" style="27" customWidth="1"/>
    <col min="14853" max="14853" width="12.5" style="27" customWidth="1"/>
    <col min="14854" max="14854" width="0" style="27" hidden="1" customWidth="1"/>
    <col min="14855" max="14855" width="30.1640625" style="27" customWidth="1"/>
    <col min="14856" max="14856" width="0" style="27" hidden="1" customWidth="1"/>
    <col min="14857" max="14857" width="34.83203125" style="27" customWidth="1"/>
    <col min="14858" max="14858" width="15.6640625" style="27" customWidth="1"/>
    <col min="14859" max="14859" width="16.83203125" style="27" customWidth="1"/>
    <col min="14860" max="14860" width="45.6640625" style="27" customWidth="1"/>
    <col min="14861" max="14861" width="15.5" style="27" bestFit="1" customWidth="1"/>
    <col min="14862" max="14862" width="15.5" style="27" customWidth="1"/>
    <col min="14863" max="14863" width="17.33203125" style="27" customWidth="1"/>
    <col min="14864" max="14864" width="17" style="27" customWidth="1"/>
    <col min="14865" max="14865" width="18.6640625" style="27" customWidth="1"/>
    <col min="14866" max="14866" width="13.5" style="27" customWidth="1"/>
    <col min="14867" max="15104" width="18.33203125" style="27"/>
    <col min="15105" max="15105" width="4.1640625" style="27" customWidth="1"/>
    <col min="15106" max="15106" width="17.6640625" style="27" customWidth="1"/>
    <col min="15107" max="15107" width="0" style="27" hidden="1" customWidth="1"/>
    <col min="15108" max="15108" width="15.5" style="27" customWidth="1"/>
    <col min="15109" max="15109" width="12.5" style="27" customWidth="1"/>
    <col min="15110" max="15110" width="0" style="27" hidden="1" customWidth="1"/>
    <col min="15111" max="15111" width="30.1640625" style="27" customWidth="1"/>
    <col min="15112" max="15112" width="0" style="27" hidden="1" customWidth="1"/>
    <col min="15113" max="15113" width="34.83203125" style="27" customWidth="1"/>
    <col min="15114" max="15114" width="15.6640625" style="27" customWidth="1"/>
    <col min="15115" max="15115" width="16.83203125" style="27" customWidth="1"/>
    <col min="15116" max="15116" width="45.6640625" style="27" customWidth="1"/>
    <col min="15117" max="15117" width="15.5" style="27" bestFit="1" customWidth="1"/>
    <col min="15118" max="15118" width="15.5" style="27" customWidth="1"/>
    <col min="15119" max="15119" width="17.33203125" style="27" customWidth="1"/>
    <col min="15120" max="15120" width="17" style="27" customWidth="1"/>
    <col min="15121" max="15121" width="18.6640625" style="27" customWidth="1"/>
    <col min="15122" max="15122" width="13.5" style="27" customWidth="1"/>
    <col min="15123" max="15360" width="18.33203125" style="27"/>
    <col min="15361" max="15361" width="4.1640625" style="27" customWidth="1"/>
    <col min="15362" max="15362" width="17.6640625" style="27" customWidth="1"/>
    <col min="15363" max="15363" width="0" style="27" hidden="1" customWidth="1"/>
    <col min="15364" max="15364" width="15.5" style="27" customWidth="1"/>
    <col min="15365" max="15365" width="12.5" style="27" customWidth="1"/>
    <col min="15366" max="15366" width="0" style="27" hidden="1" customWidth="1"/>
    <col min="15367" max="15367" width="30.1640625" style="27" customWidth="1"/>
    <col min="15368" max="15368" width="0" style="27" hidden="1" customWidth="1"/>
    <col min="15369" max="15369" width="34.83203125" style="27" customWidth="1"/>
    <col min="15370" max="15370" width="15.6640625" style="27" customWidth="1"/>
    <col min="15371" max="15371" width="16.83203125" style="27" customWidth="1"/>
    <col min="15372" max="15372" width="45.6640625" style="27" customWidth="1"/>
    <col min="15373" max="15373" width="15.5" style="27" bestFit="1" customWidth="1"/>
    <col min="15374" max="15374" width="15.5" style="27" customWidth="1"/>
    <col min="15375" max="15375" width="17.33203125" style="27" customWidth="1"/>
    <col min="15376" max="15376" width="17" style="27" customWidth="1"/>
    <col min="15377" max="15377" width="18.6640625" style="27" customWidth="1"/>
    <col min="15378" max="15378" width="13.5" style="27" customWidth="1"/>
    <col min="15379" max="15616" width="18.33203125" style="27"/>
    <col min="15617" max="15617" width="4.1640625" style="27" customWidth="1"/>
    <col min="15618" max="15618" width="17.6640625" style="27" customWidth="1"/>
    <col min="15619" max="15619" width="0" style="27" hidden="1" customWidth="1"/>
    <col min="15620" max="15620" width="15.5" style="27" customWidth="1"/>
    <col min="15621" max="15621" width="12.5" style="27" customWidth="1"/>
    <col min="15622" max="15622" width="0" style="27" hidden="1" customWidth="1"/>
    <col min="15623" max="15623" width="30.1640625" style="27" customWidth="1"/>
    <col min="15624" max="15624" width="0" style="27" hidden="1" customWidth="1"/>
    <col min="15625" max="15625" width="34.83203125" style="27" customWidth="1"/>
    <col min="15626" max="15626" width="15.6640625" style="27" customWidth="1"/>
    <col min="15627" max="15627" width="16.83203125" style="27" customWidth="1"/>
    <col min="15628" max="15628" width="45.6640625" style="27" customWidth="1"/>
    <col min="15629" max="15629" width="15.5" style="27" bestFit="1" customWidth="1"/>
    <col min="15630" max="15630" width="15.5" style="27" customWidth="1"/>
    <col min="15631" max="15631" width="17.33203125" style="27" customWidth="1"/>
    <col min="15632" max="15632" width="17" style="27" customWidth="1"/>
    <col min="15633" max="15633" width="18.6640625" style="27" customWidth="1"/>
    <col min="15634" max="15634" width="13.5" style="27" customWidth="1"/>
    <col min="15635" max="15872" width="18.33203125" style="27"/>
    <col min="15873" max="15873" width="4.1640625" style="27" customWidth="1"/>
    <col min="15874" max="15874" width="17.6640625" style="27" customWidth="1"/>
    <col min="15875" max="15875" width="0" style="27" hidden="1" customWidth="1"/>
    <col min="15876" max="15876" width="15.5" style="27" customWidth="1"/>
    <col min="15877" max="15877" width="12.5" style="27" customWidth="1"/>
    <col min="15878" max="15878" width="0" style="27" hidden="1" customWidth="1"/>
    <col min="15879" max="15879" width="30.1640625" style="27" customWidth="1"/>
    <col min="15880" max="15880" width="0" style="27" hidden="1" customWidth="1"/>
    <col min="15881" max="15881" width="34.83203125" style="27" customWidth="1"/>
    <col min="15882" max="15882" width="15.6640625" style="27" customWidth="1"/>
    <col min="15883" max="15883" width="16.83203125" style="27" customWidth="1"/>
    <col min="15884" max="15884" width="45.6640625" style="27" customWidth="1"/>
    <col min="15885" max="15885" width="15.5" style="27" bestFit="1" customWidth="1"/>
    <col min="15886" max="15886" width="15.5" style="27" customWidth="1"/>
    <col min="15887" max="15887" width="17.33203125" style="27" customWidth="1"/>
    <col min="15888" max="15888" width="17" style="27" customWidth="1"/>
    <col min="15889" max="15889" width="18.6640625" style="27" customWidth="1"/>
    <col min="15890" max="15890" width="13.5" style="27" customWidth="1"/>
    <col min="15891" max="16128" width="18.33203125" style="27"/>
    <col min="16129" max="16129" width="4.1640625" style="27" customWidth="1"/>
    <col min="16130" max="16130" width="17.6640625" style="27" customWidth="1"/>
    <col min="16131" max="16131" width="0" style="27" hidden="1" customWidth="1"/>
    <col min="16132" max="16132" width="15.5" style="27" customWidth="1"/>
    <col min="16133" max="16133" width="12.5" style="27" customWidth="1"/>
    <col min="16134" max="16134" width="0" style="27" hidden="1" customWidth="1"/>
    <col min="16135" max="16135" width="30.1640625" style="27" customWidth="1"/>
    <col min="16136" max="16136" width="0" style="27" hidden="1" customWidth="1"/>
    <col min="16137" max="16137" width="34.83203125" style="27" customWidth="1"/>
    <col min="16138" max="16138" width="15.6640625" style="27" customWidth="1"/>
    <col min="16139" max="16139" width="16.83203125" style="27" customWidth="1"/>
    <col min="16140" max="16140" width="45.6640625" style="27" customWidth="1"/>
    <col min="16141" max="16141" width="15.5" style="27" bestFit="1" customWidth="1"/>
    <col min="16142" max="16142" width="15.5" style="27" customWidth="1"/>
    <col min="16143" max="16143" width="17.33203125" style="27" customWidth="1"/>
    <col min="16144" max="16144" width="17" style="27" customWidth="1"/>
    <col min="16145" max="16145" width="18.6640625" style="27" customWidth="1"/>
    <col min="16146" max="16146" width="13.5" style="27" customWidth="1"/>
    <col min="16147" max="16384" width="18.33203125" style="27"/>
  </cols>
  <sheetData>
    <row r="1" spans="1:18" s="18" customFormat="1" ht="16.5" customHeight="1">
      <c r="B1" s="160"/>
      <c r="C1" s="161" t="s">
        <v>1410</v>
      </c>
      <c r="D1" s="161"/>
      <c r="E1" s="161"/>
      <c r="F1" s="161"/>
      <c r="G1" s="161"/>
      <c r="H1" s="161"/>
      <c r="I1" s="161"/>
      <c r="J1" s="161"/>
      <c r="K1" s="161"/>
      <c r="L1" s="161"/>
      <c r="M1" s="161"/>
      <c r="N1" s="161"/>
      <c r="O1" s="161"/>
      <c r="P1" s="161"/>
      <c r="Q1" s="161"/>
      <c r="R1" s="162"/>
    </row>
    <row r="2" spans="1:18" s="18" customFormat="1" ht="16.5" customHeight="1">
      <c r="B2" s="160"/>
      <c r="C2" s="161"/>
      <c r="D2" s="161"/>
      <c r="E2" s="161"/>
      <c r="F2" s="161"/>
      <c r="G2" s="161"/>
      <c r="H2" s="161"/>
      <c r="I2" s="161"/>
      <c r="J2" s="161"/>
      <c r="K2" s="161"/>
      <c r="L2" s="161"/>
      <c r="M2" s="161"/>
      <c r="N2" s="161"/>
      <c r="O2" s="161"/>
      <c r="P2" s="161"/>
      <c r="Q2" s="161"/>
      <c r="R2" s="162"/>
    </row>
    <row r="3" spans="1:18" s="18" customFormat="1" ht="17.25" customHeight="1">
      <c r="B3" s="160"/>
      <c r="C3" s="161"/>
      <c r="D3" s="161"/>
      <c r="E3" s="161"/>
      <c r="F3" s="161"/>
      <c r="G3" s="161"/>
      <c r="H3" s="161"/>
      <c r="I3" s="161"/>
      <c r="J3" s="161"/>
      <c r="K3" s="161"/>
      <c r="L3" s="161"/>
      <c r="M3" s="161"/>
      <c r="N3" s="161"/>
      <c r="O3" s="161"/>
      <c r="P3" s="161"/>
      <c r="Q3" s="161"/>
      <c r="R3" s="162"/>
    </row>
    <row r="4" spans="1:18" s="18" customFormat="1" ht="17.25" customHeight="1">
      <c r="B4" s="19"/>
      <c r="C4" s="20"/>
      <c r="D4" s="20"/>
      <c r="E4" s="20"/>
      <c r="F4" s="20"/>
      <c r="G4" s="20"/>
      <c r="H4" s="20"/>
      <c r="I4" s="20"/>
      <c r="J4" s="20"/>
      <c r="K4" s="20"/>
      <c r="L4" s="20"/>
      <c r="M4" s="20"/>
      <c r="N4" s="20"/>
      <c r="O4" s="20"/>
      <c r="P4" s="20"/>
      <c r="Q4" s="20"/>
      <c r="R4" s="21"/>
    </row>
    <row r="5" spans="1:18" s="18" customFormat="1" ht="17.25" customHeight="1">
      <c r="B5" s="22" t="s">
        <v>206</v>
      </c>
      <c r="C5" s="23" t="s">
        <v>1411</v>
      </c>
      <c r="D5" s="163" t="s">
        <v>1411</v>
      </c>
      <c r="E5" s="164"/>
      <c r="F5" s="164"/>
      <c r="G5" s="164"/>
      <c r="H5" s="164"/>
      <c r="I5" s="164"/>
      <c r="J5" s="164"/>
      <c r="K5" s="164"/>
      <c r="L5" s="164"/>
      <c r="M5" s="164"/>
      <c r="N5" s="164"/>
      <c r="O5" s="164"/>
      <c r="P5" s="164"/>
      <c r="Q5" s="164"/>
      <c r="R5" s="165"/>
    </row>
    <row r="6" spans="1:18" s="18" customFormat="1" ht="26.25" customHeight="1">
      <c r="B6" s="22" t="s">
        <v>1412</v>
      </c>
      <c r="C6" s="166" t="s">
        <v>1413</v>
      </c>
      <c r="D6" s="167"/>
      <c r="E6" s="167"/>
      <c r="F6" s="167"/>
      <c r="G6" s="167"/>
      <c r="H6" s="167"/>
      <c r="I6" s="167"/>
      <c r="J6" s="167"/>
      <c r="K6" s="167"/>
      <c r="L6" s="167"/>
      <c r="M6" s="167"/>
      <c r="N6" s="167"/>
      <c r="O6" s="167"/>
      <c r="P6" s="167"/>
      <c r="Q6" s="167"/>
      <c r="R6" s="168"/>
    </row>
    <row r="7" spans="1:18" s="18" customFormat="1" ht="17.25" customHeight="1">
      <c r="B7" s="24"/>
      <c r="C7" s="25"/>
      <c r="D7" s="25"/>
      <c r="E7" s="25"/>
      <c r="F7" s="25"/>
      <c r="G7" s="25"/>
      <c r="H7" s="25"/>
      <c r="I7" s="25"/>
      <c r="J7" s="25"/>
      <c r="K7" s="25"/>
      <c r="L7" s="25"/>
      <c r="M7" s="25"/>
      <c r="N7" s="25"/>
      <c r="O7" s="25"/>
      <c r="P7" s="25"/>
      <c r="Q7" s="25"/>
      <c r="R7" s="25"/>
    </row>
    <row r="8" spans="1:18" ht="66.75" customHeight="1">
      <c r="A8" s="169" t="s">
        <v>207</v>
      </c>
      <c r="B8" s="113" t="s">
        <v>208</v>
      </c>
      <c r="C8" s="113"/>
      <c r="D8" s="26" t="s">
        <v>209</v>
      </c>
      <c r="E8" s="26" t="s">
        <v>0</v>
      </c>
      <c r="F8" s="26" t="s">
        <v>210</v>
      </c>
      <c r="G8" s="26" t="s">
        <v>211</v>
      </c>
      <c r="H8" s="26" t="s">
        <v>212</v>
      </c>
      <c r="I8" s="26" t="s">
        <v>213</v>
      </c>
      <c r="J8" s="26" t="s">
        <v>214</v>
      </c>
      <c r="K8" s="26" t="s">
        <v>215</v>
      </c>
      <c r="L8" s="26" t="s">
        <v>216</v>
      </c>
      <c r="M8" s="26" t="s">
        <v>217</v>
      </c>
      <c r="N8" s="26" t="s">
        <v>218</v>
      </c>
      <c r="O8" s="26" t="s">
        <v>9</v>
      </c>
      <c r="P8" s="26" t="s">
        <v>219</v>
      </c>
      <c r="Q8" s="26" t="s">
        <v>11</v>
      </c>
      <c r="R8" s="26" t="s">
        <v>220</v>
      </c>
    </row>
    <row r="9" spans="1:18" ht="98.25" customHeight="1">
      <c r="A9" s="169"/>
      <c r="B9" s="119" t="s">
        <v>221</v>
      </c>
      <c r="C9" s="120"/>
      <c r="D9" s="105" t="s">
        <v>222</v>
      </c>
      <c r="E9" s="105" t="s">
        <v>223</v>
      </c>
      <c r="F9" s="105" t="s">
        <v>224</v>
      </c>
      <c r="G9" s="170" t="s">
        <v>225</v>
      </c>
      <c r="H9" s="105" t="s">
        <v>224</v>
      </c>
      <c r="I9" s="170" t="s">
        <v>226</v>
      </c>
      <c r="J9" s="105" t="s">
        <v>227</v>
      </c>
      <c r="K9" s="105" t="s">
        <v>228</v>
      </c>
      <c r="L9" s="121" t="s">
        <v>229</v>
      </c>
      <c r="M9" s="105" t="s">
        <v>230</v>
      </c>
      <c r="N9" s="105" t="s">
        <v>231</v>
      </c>
      <c r="O9" s="105" t="s">
        <v>232</v>
      </c>
      <c r="P9" s="105" t="s">
        <v>233</v>
      </c>
      <c r="Q9" s="105"/>
      <c r="R9" s="117" t="s">
        <v>234</v>
      </c>
    </row>
    <row r="10" spans="1:18" ht="104.25" customHeight="1">
      <c r="A10" s="169"/>
      <c r="B10" s="119" t="s">
        <v>235</v>
      </c>
      <c r="C10" s="120"/>
      <c r="D10" s="106"/>
      <c r="E10" s="106"/>
      <c r="F10" s="106"/>
      <c r="G10" s="171"/>
      <c r="H10" s="106"/>
      <c r="I10" s="171"/>
      <c r="J10" s="106"/>
      <c r="K10" s="106"/>
      <c r="L10" s="122"/>
      <c r="M10" s="106"/>
      <c r="N10" s="106"/>
      <c r="O10" s="106"/>
      <c r="P10" s="106"/>
      <c r="Q10" s="106"/>
      <c r="R10" s="118"/>
    </row>
    <row r="11" spans="1:18" ht="80">
      <c r="A11" s="169"/>
      <c r="B11" s="101" t="s">
        <v>236</v>
      </c>
      <c r="C11" s="102"/>
      <c r="D11" s="105" t="s">
        <v>237</v>
      </c>
      <c r="E11" s="105" t="s">
        <v>238</v>
      </c>
      <c r="F11" s="26" t="s">
        <v>224</v>
      </c>
      <c r="G11" s="28" t="s">
        <v>239</v>
      </c>
      <c r="H11" s="26" t="s">
        <v>224</v>
      </c>
      <c r="I11" s="28" t="s">
        <v>240</v>
      </c>
      <c r="J11" s="105" t="s">
        <v>241</v>
      </c>
      <c r="K11" s="29" t="s">
        <v>228</v>
      </c>
      <c r="L11" s="28" t="s">
        <v>242</v>
      </c>
      <c r="M11" s="26" t="s">
        <v>230</v>
      </c>
      <c r="N11" s="26" t="s">
        <v>231</v>
      </c>
      <c r="O11" s="26" t="s">
        <v>243</v>
      </c>
      <c r="P11" s="26" t="s">
        <v>233</v>
      </c>
      <c r="Q11" s="30"/>
      <c r="R11" s="31" t="s">
        <v>234</v>
      </c>
    </row>
    <row r="12" spans="1:18" ht="105" customHeight="1">
      <c r="A12" s="169"/>
      <c r="B12" s="103"/>
      <c r="C12" s="104"/>
      <c r="D12" s="106"/>
      <c r="E12" s="106"/>
      <c r="F12" s="26" t="s">
        <v>224</v>
      </c>
      <c r="G12" s="28" t="s">
        <v>244</v>
      </c>
      <c r="H12" s="26" t="s">
        <v>224</v>
      </c>
      <c r="I12" s="28" t="s">
        <v>245</v>
      </c>
      <c r="J12" s="106"/>
      <c r="K12" s="26" t="s">
        <v>228</v>
      </c>
      <c r="L12" s="28" t="s">
        <v>246</v>
      </c>
      <c r="M12" s="26" t="s">
        <v>230</v>
      </c>
      <c r="N12" s="26" t="s">
        <v>231</v>
      </c>
      <c r="O12" s="26" t="s">
        <v>247</v>
      </c>
      <c r="P12" s="26" t="s">
        <v>233</v>
      </c>
      <c r="Q12" s="28" t="s">
        <v>248</v>
      </c>
      <c r="R12" s="31" t="s">
        <v>234</v>
      </c>
    </row>
    <row r="13" spans="1:18" ht="170">
      <c r="B13" s="146" t="s">
        <v>249</v>
      </c>
      <c r="C13" s="32" t="s">
        <v>250</v>
      </c>
      <c r="D13" s="113" t="s">
        <v>251</v>
      </c>
      <c r="E13" s="105" t="s">
        <v>252</v>
      </c>
      <c r="F13" s="105" t="s">
        <v>253</v>
      </c>
      <c r="G13" s="121" t="s">
        <v>254</v>
      </c>
      <c r="H13" s="105" t="s">
        <v>255</v>
      </c>
      <c r="I13" s="121" t="s">
        <v>256</v>
      </c>
      <c r="J13" s="121" t="s">
        <v>257</v>
      </c>
      <c r="K13" s="105" t="s">
        <v>258</v>
      </c>
      <c r="L13" s="121" t="s">
        <v>259</v>
      </c>
      <c r="M13" s="105" t="s">
        <v>260</v>
      </c>
      <c r="N13" s="105" t="s">
        <v>231</v>
      </c>
      <c r="O13" s="33" t="s">
        <v>261</v>
      </c>
      <c r="P13" s="105" t="s">
        <v>262</v>
      </c>
      <c r="Q13" s="121" t="s">
        <v>263</v>
      </c>
      <c r="R13" s="117" t="s">
        <v>264</v>
      </c>
    </row>
    <row r="14" spans="1:18" ht="50">
      <c r="B14" s="146"/>
      <c r="C14" s="32"/>
      <c r="D14" s="113"/>
      <c r="E14" s="109"/>
      <c r="F14" s="109"/>
      <c r="G14" s="153"/>
      <c r="H14" s="109"/>
      <c r="I14" s="153"/>
      <c r="J14" s="153"/>
      <c r="K14" s="109"/>
      <c r="L14" s="153"/>
      <c r="M14" s="109"/>
      <c r="N14" s="109"/>
      <c r="O14" s="33" t="s">
        <v>265</v>
      </c>
      <c r="P14" s="109"/>
      <c r="Q14" s="153"/>
      <c r="R14" s="159"/>
    </row>
    <row r="15" spans="1:18" ht="60">
      <c r="B15" s="146"/>
      <c r="C15" s="32"/>
      <c r="D15" s="113"/>
      <c r="E15" s="106"/>
      <c r="F15" s="106"/>
      <c r="G15" s="122"/>
      <c r="H15" s="106"/>
      <c r="I15" s="122"/>
      <c r="J15" s="122"/>
      <c r="K15" s="106"/>
      <c r="L15" s="122"/>
      <c r="M15" s="106"/>
      <c r="N15" s="106"/>
      <c r="O15" s="33" t="s">
        <v>266</v>
      </c>
      <c r="P15" s="106"/>
      <c r="Q15" s="122"/>
      <c r="R15" s="118"/>
    </row>
    <row r="16" spans="1:18" ht="78.75" customHeight="1">
      <c r="B16" s="146"/>
      <c r="C16" s="32"/>
      <c r="D16" s="113"/>
      <c r="E16" s="105" t="s">
        <v>267</v>
      </c>
      <c r="F16" s="105" t="s">
        <v>268</v>
      </c>
      <c r="G16" s="105" t="s">
        <v>269</v>
      </c>
      <c r="H16" s="105" t="s">
        <v>255</v>
      </c>
      <c r="I16" s="121" t="s">
        <v>270</v>
      </c>
      <c r="J16" s="105" t="s">
        <v>271</v>
      </c>
      <c r="K16" s="105" t="s">
        <v>258</v>
      </c>
      <c r="L16" s="110" t="s">
        <v>272</v>
      </c>
      <c r="M16" s="105" t="s">
        <v>260</v>
      </c>
      <c r="N16" s="105" t="s">
        <v>273</v>
      </c>
      <c r="O16" s="33" t="s">
        <v>261</v>
      </c>
      <c r="P16" s="33" t="s">
        <v>262</v>
      </c>
      <c r="Q16" s="105" t="s">
        <v>263</v>
      </c>
      <c r="R16" s="117" t="s">
        <v>264</v>
      </c>
    </row>
    <row r="17" spans="2:18" ht="60">
      <c r="B17" s="146"/>
      <c r="C17" s="32"/>
      <c r="D17" s="113"/>
      <c r="E17" s="109"/>
      <c r="F17" s="109"/>
      <c r="G17" s="109"/>
      <c r="H17" s="109"/>
      <c r="I17" s="153"/>
      <c r="J17" s="109"/>
      <c r="K17" s="109"/>
      <c r="L17" s="111"/>
      <c r="M17" s="109"/>
      <c r="N17" s="109"/>
      <c r="O17" s="33" t="s">
        <v>274</v>
      </c>
      <c r="P17" s="33" t="s">
        <v>262</v>
      </c>
      <c r="Q17" s="109"/>
      <c r="R17" s="159"/>
    </row>
    <row r="18" spans="2:18" ht="40">
      <c r="B18" s="146"/>
      <c r="C18" s="32"/>
      <c r="D18" s="113"/>
      <c r="E18" s="106"/>
      <c r="F18" s="106"/>
      <c r="G18" s="106"/>
      <c r="H18" s="106"/>
      <c r="I18" s="122"/>
      <c r="J18" s="106"/>
      <c r="K18" s="106"/>
      <c r="L18" s="112"/>
      <c r="M18" s="106"/>
      <c r="N18" s="106"/>
      <c r="O18" s="33" t="s">
        <v>275</v>
      </c>
      <c r="P18" s="33" t="s">
        <v>276</v>
      </c>
      <c r="Q18" s="106"/>
      <c r="R18" s="118"/>
    </row>
    <row r="19" spans="2:18" ht="100">
      <c r="B19" s="146"/>
      <c r="C19" s="32"/>
      <c r="D19" s="113"/>
      <c r="E19" s="33" t="s">
        <v>277</v>
      </c>
      <c r="F19" s="26" t="s">
        <v>278</v>
      </c>
      <c r="G19" s="33" t="s">
        <v>279</v>
      </c>
      <c r="H19" s="33" t="s">
        <v>280</v>
      </c>
      <c r="I19" s="33" t="s">
        <v>281</v>
      </c>
      <c r="J19" s="28" t="s">
        <v>282</v>
      </c>
      <c r="K19" s="33" t="s">
        <v>283</v>
      </c>
      <c r="L19" s="30" t="s">
        <v>284</v>
      </c>
      <c r="M19" s="33" t="s">
        <v>285</v>
      </c>
      <c r="N19" s="33" t="s">
        <v>231</v>
      </c>
      <c r="O19" s="28" t="s">
        <v>286</v>
      </c>
      <c r="P19" s="33" t="s">
        <v>287</v>
      </c>
      <c r="Q19" s="33" t="s">
        <v>288</v>
      </c>
      <c r="R19" s="34" t="s">
        <v>264</v>
      </c>
    </row>
    <row r="20" spans="2:18" ht="150">
      <c r="B20" s="156" t="s">
        <v>289</v>
      </c>
      <c r="C20" s="32" t="s">
        <v>290</v>
      </c>
      <c r="D20" s="105" t="s">
        <v>291</v>
      </c>
      <c r="E20" s="113" t="s">
        <v>252</v>
      </c>
      <c r="F20" s="113" t="s">
        <v>253</v>
      </c>
      <c r="G20" s="121" t="s">
        <v>292</v>
      </c>
      <c r="H20" s="121" t="s">
        <v>293</v>
      </c>
      <c r="I20" s="121" t="s">
        <v>294</v>
      </c>
      <c r="J20" s="121" t="s">
        <v>295</v>
      </c>
      <c r="K20" s="121" t="s">
        <v>296</v>
      </c>
      <c r="L20" s="137" t="s">
        <v>297</v>
      </c>
      <c r="M20" s="121" t="s">
        <v>298</v>
      </c>
      <c r="N20" s="113" t="s">
        <v>231</v>
      </c>
      <c r="O20" s="28" t="s">
        <v>261</v>
      </c>
      <c r="P20" s="33" t="s">
        <v>262</v>
      </c>
      <c r="Q20" s="121" t="s">
        <v>299</v>
      </c>
      <c r="R20" s="147" t="s">
        <v>300</v>
      </c>
    </row>
    <row r="21" spans="2:18" ht="60">
      <c r="B21" s="157"/>
      <c r="C21" s="32"/>
      <c r="D21" s="109"/>
      <c r="E21" s="113"/>
      <c r="F21" s="113"/>
      <c r="G21" s="122"/>
      <c r="H21" s="122"/>
      <c r="I21" s="122"/>
      <c r="J21" s="122"/>
      <c r="K21" s="122"/>
      <c r="L21" s="139"/>
      <c r="M21" s="122"/>
      <c r="N21" s="113"/>
      <c r="O21" s="28" t="s">
        <v>301</v>
      </c>
      <c r="P21" s="33" t="s">
        <v>262</v>
      </c>
      <c r="Q21" s="122"/>
      <c r="R21" s="147"/>
    </row>
    <row r="22" spans="2:18" ht="40">
      <c r="B22" s="157"/>
      <c r="C22" s="32"/>
      <c r="D22" s="109"/>
      <c r="E22" s="105" t="s">
        <v>302</v>
      </c>
      <c r="F22" s="105" t="s">
        <v>253</v>
      </c>
      <c r="G22" s="105" t="s">
        <v>303</v>
      </c>
      <c r="H22" s="105" t="s">
        <v>293</v>
      </c>
      <c r="I22" s="105" t="s">
        <v>304</v>
      </c>
      <c r="J22" s="105" t="s">
        <v>305</v>
      </c>
      <c r="K22" s="105" t="s">
        <v>296</v>
      </c>
      <c r="L22" s="105" t="s">
        <v>306</v>
      </c>
      <c r="M22" s="105" t="s">
        <v>283</v>
      </c>
      <c r="N22" s="105" t="s">
        <v>231</v>
      </c>
      <c r="O22" s="28" t="s">
        <v>307</v>
      </c>
      <c r="P22" s="33" t="s">
        <v>262</v>
      </c>
      <c r="Q22" s="105" t="s">
        <v>308</v>
      </c>
      <c r="R22" s="117" t="s">
        <v>300</v>
      </c>
    </row>
    <row r="23" spans="2:18" ht="60">
      <c r="B23" s="158"/>
      <c r="C23" s="32"/>
      <c r="D23" s="106"/>
      <c r="E23" s="106"/>
      <c r="F23" s="106"/>
      <c r="G23" s="106"/>
      <c r="H23" s="106"/>
      <c r="I23" s="106"/>
      <c r="J23" s="106"/>
      <c r="K23" s="106"/>
      <c r="L23" s="106"/>
      <c r="M23" s="106"/>
      <c r="N23" s="106"/>
      <c r="O23" s="28" t="s">
        <v>309</v>
      </c>
      <c r="P23" s="33" t="s">
        <v>262</v>
      </c>
      <c r="Q23" s="106"/>
      <c r="R23" s="118"/>
    </row>
    <row r="24" spans="2:18" ht="240">
      <c r="B24" s="150" t="s">
        <v>310</v>
      </c>
      <c r="C24" s="35" t="s">
        <v>311</v>
      </c>
      <c r="D24" s="121" t="s">
        <v>312</v>
      </c>
      <c r="E24" s="28" t="s">
        <v>313</v>
      </c>
      <c r="F24" s="36" t="s">
        <v>314</v>
      </c>
      <c r="G24" s="33" t="s">
        <v>315</v>
      </c>
      <c r="H24" s="28" t="s">
        <v>293</v>
      </c>
      <c r="I24" s="37" t="s">
        <v>316</v>
      </c>
      <c r="J24" s="28" t="s">
        <v>317</v>
      </c>
      <c r="K24" s="33" t="s">
        <v>296</v>
      </c>
      <c r="L24" s="33" t="s">
        <v>318</v>
      </c>
      <c r="M24" s="33" t="s">
        <v>283</v>
      </c>
      <c r="N24" s="33" t="s">
        <v>231</v>
      </c>
      <c r="O24" s="33" t="s">
        <v>319</v>
      </c>
      <c r="P24" s="33" t="s">
        <v>262</v>
      </c>
      <c r="Q24" s="33" t="s">
        <v>320</v>
      </c>
      <c r="R24" s="31" t="s">
        <v>264</v>
      </c>
    </row>
    <row r="25" spans="2:18" ht="56.25" customHeight="1">
      <c r="B25" s="151"/>
      <c r="C25" s="35"/>
      <c r="D25" s="153"/>
      <c r="E25" s="121" t="s">
        <v>321</v>
      </c>
      <c r="F25" s="154" t="s">
        <v>253</v>
      </c>
      <c r="G25" s="137" t="s">
        <v>322</v>
      </c>
      <c r="H25" s="121" t="s">
        <v>293</v>
      </c>
      <c r="I25" s="121" t="s">
        <v>323</v>
      </c>
      <c r="J25" s="121" t="s">
        <v>324</v>
      </c>
      <c r="K25" s="121" t="s">
        <v>325</v>
      </c>
      <c r="L25" s="121" t="s">
        <v>326</v>
      </c>
      <c r="M25" s="121" t="s">
        <v>327</v>
      </c>
      <c r="N25" s="113" t="s">
        <v>231</v>
      </c>
      <c r="O25" s="28" t="s">
        <v>328</v>
      </c>
      <c r="P25" s="28" t="s">
        <v>329</v>
      </c>
      <c r="Q25" s="105" t="s">
        <v>330</v>
      </c>
      <c r="R25" s="34" t="s">
        <v>331</v>
      </c>
    </row>
    <row r="26" spans="2:18" ht="80">
      <c r="B26" s="152"/>
      <c r="C26" s="35"/>
      <c r="D26" s="122"/>
      <c r="E26" s="122"/>
      <c r="F26" s="155"/>
      <c r="G26" s="139"/>
      <c r="H26" s="122"/>
      <c r="I26" s="122"/>
      <c r="J26" s="122"/>
      <c r="K26" s="122"/>
      <c r="L26" s="122"/>
      <c r="M26" s="122"/>
      <c r="N26" s="113"/>
      <c r="O26" s="28" t="s">
        <v>332</v>
      </c>
      <c r="P26" s="33" t="s">
        <v>262</v>
      </c>
      <c r="Q26" s="106"/>
      <c r="R26" s="34" t="s">
        <v>333</v>
      </c>
    </row>
    <row r="27" spans="2:18" ht="409">
      <c r="B27" s="38" t="s">
        <v>334</v>
      </c>
      <c r="C27" s="39" t="s">
        <v>335</v>
      </c>
      <c r="D27" s="33" t="s">
        <v>336</v>
      </c>
      <c r="E27" s="28" t="s">
        <v>337</v>
      </c>
      <c r="F27" s="36" t="s">
        <v>338</v>
      </c>
      <c r="G27" s="33" t="s">
        <v>339</v>
      </c>
      <c r="H27" s="28" t="s">
        <v>293</v>
      </c>
      <c r="I27" s="37" t="s">
        <v>340</v>
      </c>
      <c r="J27" s="28" t="s">
        <v>317</v>
      </c>
      <c r="K27" s="28" t="s">
        <v>341</v>
      </c>
      <c r="L27" s="33" t="s">
        <v>342</v>
      </c>
      <c r="M27" s="33" t="s">
        <v>327</v>
      </c>
      <c r="N27" s="33" t="s">
        <v>231</v>
      </c>
      <c r="O27" s="33" t="s">
        <v>343</v>
      </c>
      <c r="P27" s="33" t="s">
        <v>262</v>
      </c>
      <c r="Q27" s="33" t="s">
        <v>344</v>
      </c>
      <c r="R27" s="31" t="s">
        <v>331</v>
      </c>
    </row>
    <row r="28" spans="2:18" ht="45" customHeight="1">
      <c r="B28" s="140" t="s">
        <v>345</v>
      </c>
      <c r="C28" s="40" t="s">
        <v>250</v>
      </c>
      <c r="D28" s="131" t="s">
        <v>346</v>
      </c>
      <c r="E28" s="113" t="s">
        <v>347</v>
      </c>
      <c r="F28" s="113" t="s">
        <v>348</v>
      </c>
      <c r="G28" s="140" t="s">
        <v>349</v>
      </c>
      <c r="H28" s="113" t="s">
        <v>350</v>
      </c>
      <c r="I28" s="140" t="s">
        <v>351</v>
      </c>
      <c r="J28" s="140" t="s">
        <v>352</v>
      </c>
      <c r="K28" s="113" t="s">
        <v>353</v>
      </c>
      <c r="L28" s="149" t="s">
        <v>354</v>
      </c>
      <c r="M28" s="113" t="s">
        <v>355</v>
      </c>
      <c r="N28" s="113" t="s">
        <v>231</v>
      </c>
      <c r="O28" s="33" t="s">
        <v>356</v>
      </c>
      <c r="P28" s="26" t="s">
        <v>357</v>
      </c>
      <c r="Q28" s="140" t="s">
        <v>358</v>
      </c>
      <c r="R28" s="141" t="s">
        <v>359</v>
      </c>
    </row>
    <row r="29" spans="2:18" ht="50">
      <c r="B29" s="140"/>
      <c r="C29" s="40"/>
      <c r="D29" s="131"/>
      <c r="E29" s="113"/>
      <c r="F29" s="113"/>
      <c r="G29" s="140"/>
      <c r="H29" s="113"/>
      <c r="I29" s="140"/>
      <c r="J29" s="140"/>
      <c r="K29" s="113"/>
      <c r="L29" s="149"/>
      <c r="M29" s="113"/>
      <c r="N29" s="113"/>
      <c r="O29" s="33" t="s">
        <v>360</v>
      </c>
      <c r="P29" s="26" t="s">
        <v>262</v>
      </c>
      <c r="Q29" s="140"/>
      <c r="R29" s="141"/>
    </row>
    <row r="30" spans="2:18" ht="20">
      <c r="B30" s="140"/>
      <c r="C30" s="40"/>
      <c r="D30" s="131"/>
      <c r="E30" s="113"/>
      <c r="F30" s="113"/>
      <c r="G30" s="140"/>
      <c r="H30" s="113"/>
      <c r="I30" s="140"/>
      <c r="J30" s="140"/>
      <c r="K30" s="113"/>
      <c r="L30" s="149"/>
      <c r="M30" s="113"/>
      <c r="N30" s="113"/>
      <c r="O30" s="33" t="s">
        <v>361</v>
      </c>
      <c r="P30" s="26" t="s">
        <v>362</v>
      </c>
      <c r="Q30" s="140"/>
      <c r="R30" s="141"/>
    </row>
    <row r="31" spans="2:18" ht="40">
      <c r="B31" s="140"/>
      <c r="C31" s="40"/>
      <c r="D31" s="131"/>
      <c r="E31" s="113"/>
      <c r="F31" s="113"/>
      <c r="G31" s="140"/>
      <c r="H31" s="113"/>
      <c r="I31" s="140"/>
      <c r="J31" s="140"/>
      <c r="K31" s="113"/>
      <c r="L31" s="149"/>
      <c r="M31" s="113"/>
      <c r="N31" s="113"/>
      <c r="O31" s="33" t="s">
        <v>363</v>
      </c>
      <c r="P31" s="26" t="s">
        <v>364</v>
      </c>
      <c r="Q31" s="140"/>
      <c r="R31" s="141"/>
    </row>
    <row r="32" spans="2:18" ht="45" customHeight="1">
      <c r="B32" s="142" t="s">
        <v>365</v>
      </c>
      <c r="C32" s="40" t="s">
        <v>290</v>
      </c>
      <c r="D32" s="140" t="s">
        <v>366</v>
      </c>
      <c r="E32" s="140" t="s">
        <v>252</v>
      </c>
      <c r="F32" s="113" t="s">
        <v>348</v>
      </c>
      <c r="G32" s="140" t="s">
        <v>367</v>
      </c>
      <c r="H32" s="113" t="s">
        <v>368</v>
      </c>
      <c r="I32" s="140" t="s">
        <v>369</v>
      </c>
      <c r="J32" s="140" t="s">
        <v>370</v>
      </c>
      <c r="K32" s="140" t="s">
        <v>371</v>
      </c>
      <c r="L32" s="140" t="s">
        <v>372</v>
      </c>
      <c r="M32" s="140" t="s">
        <v>373</v>
      </c>
      <c r="N32" s="113" t="s">
        <v>273</v>
      </c>
      <c r="O32" s="33" t="s">
        <v>374</v>
      </c>
      <c r="P32" s="26" t="s">
        <v>357</v>
      </c>
      <c r="Q32" s="140" t="s">
        <v>375</v>
      </c>
      <c r="R32" s="141" t="s">
        <v>359</v>
      </c>
    </row>
    <row r="33" spans="2:18" ht="40">
      <c r="B33" s="142"/>
      <c r="C33" s="40"/>
      <c r="D33" s="140"/>
      <c r="E33" s="140"/>
      <c r="F33" s="113"/>
      <c r="G33" s="140"/>
      <c r="H33" s="113"/>
      <c r="I33" s="140"/>
      <c r="J33" s="140"/>
      <c r="K33" s="140"/>
      <c r="L33" s="140"/>
      <c r="M33" s="140"/>
      <c r="N33" s="113"/>
      <c r="O33" s="33" t="s">
        <v>376</v>
      </c>
      <c r="P33" s="26" t="s">
        <v>377</v>
      </c>
      <c r="Q33" s="140"/>
      <c r="R33" s="141"/>
    </row>
    <row r="34" spans="2:18" ht="50">
      <c r="B34" s="142"/>
      <c r="C34" s="40"/>
      <c r="D34" s="140"/>
      <c r="E34" s="140"/>
      <c r="F34" s="113"/>
      <c r="G34" s="140"/>
      <c r="H34" s="113"/>
      <c r="I34" s="140"/>
      <c r="J34" s="140"/>
      <c r="K34" s="140"/>
      <c r="L34" s="140"/>
      <c r="M34" s="140"/>
      <c r="N34" s="113"/>
      <c r="O34" s="33" t="s">
        <v>378</v>
      </c>
      <c r="P34" s="26" t="s">
        <v>357</v>
      </c>
      <c r="Q34" s="140"/>
      <c r="R34" s="141"/>
    </row>
    <row r="35" spans="2:18" ht="150">
      <c r="B35" s="41" t="s">
        <v>365</v>
      </c>
      <c r="C35" s="32" t="s">
        <v>290</v>
      </c>
      <c r="D35" s="33" t="s">
        <v>366</v>
      </c>
      <c r="E35" s="33" t="s">
        <v>379</v>
      </c>
      <c r="F35" s="26" t="s">
        <v>380</v>
      </c>
      <c r="G35" s="28" t="s">
        <v>381</v>
      </c>
      <c r="H35" s="37" t="s">
        <v>382</v>
      </c>
      <c r="I35" s="37" t="s">
        <v>383</v>
      </c>
      <c r="J35" s="28" t="s">
        <v>384</v>
      </c>
      <c r="K35" s="33" t="s">
        <v>353</v>
      </c>
      <c r="L35" s="37" t="s">
        <v>385</v>
      </c>
      <c r="M35" s="33" t="s">
        <v>353</v>
      </c>
      <c r="N35" s="26" t="s">
        <v>273</v>
      </c>
      <c r="O35" s="28" t="s">
        <v>386</v>
      </c>
      <c r="P35" s="31" t="s">
        <v>262</v>
      </c>
      <c r="Q35" s="33" t="s">
        <v>387</v>
      </c>
      <c r="R35" s="34" t="s">
        <v>388</v>
      </c>
    </row>
    <row r="36" spans="2:18" ht="287.25" customHeight="1">
      <c r="B36" s="38" t="s">
        <v>389</v>
      </c>
      <c r="C36" s="35" t="s">
        <v>311</v>
      </c>
      <c r="D36" s="26" t="s">
        <v>390</v>
      </c>
      <c r="E36" s="33" t="s">
        <v>391</v>
      </c>
      <c r="F36" s="37" t="s">
        <v>392</v>
      </c>
      <c r="G36" s="28" t="s">
        <v>393</v>
      </c>
      <c r="H36" s="37" t="s">
        <v>382</v>
      </c>
      <c r="I36" s="42" t="s">
        <v>394</v>
      </c>
      <c r="J36" s="28" t="s">
        <v>395</v>
      </c>
      <c r="K36" s="33" t="s">
        <v>353</v>
      </c>
      <c r="L36" s="30" t="s">
        <v>396</v>
      </c>
      <c r="M36" s="33" t="s">
        <v>353</v>
      </c>
      <c r="N36" s="26" t="s">
        <v>273</v>
      </c>
      <c r="O36" s="33" t="s">
        <v>397</v>
      </c>
      <c r="P36" s="33" t="s">
        <v>362</v>
      </c>
      <c r="Q36" s="33" t="s">
        <v>398</v>
      </c>
      <c r="R36" s="31" t="s">
        <v>399</v>
      </c>
    </row>
    <row r="37" spans="2:18" ht="409">
      <c r="B37" s="142" t="s">
        <v>400</v>
      </c>
      <c r="C37" s="43" t="s">
        <v>335</v>
      </c>
      <c r="D37" s="140" t="s">
        <v>401</v>
      </c>
      <c r="E37" s="113" t="s">
        <v>402</v>
      </c>
      <c r="F37" s="113" t="s">
        <v>403</v>
      </c>
      <c r="G37" s="140" t="s">
        <v>404</v>
      </c>
      <c r="H37" s="113" t="s">
        <v>405</v>
      </c>
      <c r="I37" s="140" t="s">
        <v>406</v>
      </c>
      <c r="J37" s="140" t="s">
        <v>407</v>
      </c>
      <c r="K37" s="113" t="s">
        <v>408</v>
      </c>
      <c r="L37" s="140" t="s">
        <v>409</v>
      </c>
      <c r="M37" s="113" t="s">
        <v>410</v>
      </c>
      <c r="N37" s="113" t="s">
        <v>231</v>
      </c>
      <c r="O37" s="28" t="s">
        <v>411</v>
      </c>
      <c r="P37" s="33" t="s">
        <v>412</v>
      </c>
      <c r="Q37" s="33" t="s">
        <v>413</v>
      </c>
      <c r="R37" s="141" t="s">
        <v>414</v>
      </c>
    </row>
    <row r="38" spans="2:18">
      <c r="B38" s="142"/>
      <c r="C38" s="43"/>
      <c r="D38" s="140"/>
      <c r="E38" s="113"/>
      <c r="F38" s="113"/>
      <c r="G38" s="140"/>
      <c r="H38" s="113"/>
      <c r="I38" s="140"/>
      <c r="J38" s="140"/>
      <c r="K38" s="113"/>
      <c r="L38" s="140"/>
      <c r="M38" s="113"/>
      <c r="N38" s="113"/>
      <c r="O38" s="140" t="s">
        <v>415</v>
      </c>
      <c r="P38" s="113" t="s">
        <v>262</v>
      </c>
      <c r="Q38" s="113" t="s">
        <v>416</v>
      </c>
      <c r="R38" s="141"/>
    </row>
    <row r="39" spans="2:18" ht="80">
      <c r="B39" s="41" t="s">
        <v>417</v>
      </c>
      <c r="C39" s="44"/>
      <c r="D39" s="33" t="s">
        <v>418</v>
      </c>
      <c r="E39" s="113"/>
      <c r="F39" s="113"/>
      <c r="G39" s="140"/>
      <c r="H39" s="113"/>
      <c r="I39" s="140"/>
      <c r="J39" s="140"/>
      <c r="K39" s="113"/>
      <c r="L39" s="140"/>
      <c r="M39" s="113"/>
      <c r="N39" s="113"/>
      <c r="O39" s="140"/>
      <c r="P39" s="113"/>
      <c r="Q39" s="113"/>
      <c r="R39" s="141"/>
    </row>
    <row r="40" spans="2:18" ht="170">
      <c r="B40" s="146" t="s">
        <v>249</v>
      </c>
      <c r="C40" s="32" t="s">
        <v>250</v>
      </c>
      <c r="D40" s="113" t="s">
        <v>251</v>
      </c>
      <c r="E40" s="113" t="s">
        <v>252</v>
      </c>
      <c r="F40" s="113" t="s">
        <v>253</v>
      </c>
      <c r="G40" s="140" t="s">
        <v>254</v>
      </c>
      <c r="H40" s="113" t="s">
        <v>255</v>
      </c>
      <c r="I40" s="140" t="s">
        <v>256</v>
      </c>
      <c r="J40" s="140" t="s">
        <v>257</v>
      </c>
      <c r="K40" s="113" t="s">
        <v>258</v>
      </c>
      <c r="L40" s="140" t="s">
        <v>259</v>
      </c>
      <c r="M40" s="113" t="s">
        <v>260</v>
      </c>
      <c r="N40" s="113" t="s">
        <v>231</v>
      </c>
      <c r="O40" s="33" t="s">
        <v>261</v>
      </c>
      <c r="P40" s="113" t="s">
        <v>262</v>
      </c>
      <c r="Q40" s="140" t="s">
        <v>263</v>
      </c>
      <c r="R40" s="141" t="s">
        <v>264</v>
      </c>
    </row>
    <row r="41" spans="2:18" ht="50">
      <c r="B41" s="146"/>
      <c r="C41" s="32"/>
      <c r="D41" s="113"/>
      <c r="E41" s="113"/>
      <c r="F41" s="113"/>
      <c r="G41" s="140"/>
      <c r="H41" s="113"/>
      <c r="I41" s="140"/>
      <c r="J41" s="140"/>
      <c r="K41" s="113"/>
      <c r="L41" s="140"/>
      <c r="M41" s="113"/>
      <c r="N41" s="113"/>
      <c r="O41" s="33" t="s">
        <v>265</v>
      </c>
      <c r="P41" s="113"/>
      <c r="Q41" s="140"/>
      <c r="R41" s="141"/>
    </row>
    <row r="42" spans="2:18" ht="60">
      <c r="B42" s="146"/>
      <c r="C42" s="32"/>
      <c r="D42" s="113"/>
      <c r="E42" s="113"/>
      <c r="F42" s="113"/>
      <c r="G42" s="140"/>
      <c r="H42" s="113"/>
      <c r="I42" s="140"/>
      <c r="J42" s="140"/>
      <c r="K42" s="113"/>
      <c r="L42" s="140"/>
      <c r="M42" s="113"/>
      <c r="N42" s="113"/>
      <c r="O42" s="33" t="s">
        <v>266</v>
      </c>
      <c r="P42" s="113"/>
      <c r="Q42" s="140"/>
      <c r="R42" s="141"/>
    </row>
    <row r="43" spans="2:18" ht="78.75" customHeight="1">
      <c r="B43" s="146"/>
      <c r="C43" s="32"/>
      <c r="D43" s="113"/>
      <c r="E43" s="113" t="s">
        <v>267</v>
      </c>
      <c r="F43" s="113" t="s">
        <v>268</v>
      </c>
      <c r="G43" s="113" t="s">
        <v>269</v>
      </c>
      <c r="H43" s="113" t="s">
        <v>255</v>
      </c>
      <c r="I43" s="140" t="s">
        <v>270</v>
      </c>
      <c r="J43" s="113" t="s">
        <v>271</v>
      </c>
      <c r="K43" s="113" t="s">
        <v>258</v>
      </c>
      <c r="L43" s="148" t="s">
        <v>272</v>
      </c>
      <c r="M43" s="113" t="s">
        <v>260</v>
      </c>
      <c r="N43" s="113" t="s">
        <v>273</v>
      </c>
      <c r="O43" s="33" t="s">
        <v>261</v>
      </c>
      <c r="P43" s="33" t="s">
        <v>262</v>
      </c>
      <c r="Q43" s="113" t="s">
        <v>263</v>
      </c>
      <c r="R43" s="141" t="s">
        <v>419</v>
      </c>
    </row>
    <row r="44" spans="2:18" ht="60">
      <c r="B44" s="146"/>
      <c r="C44" s="32"/>
      <c r="D44" s="113"/>
      <c r="E44" s="113"/>
      <c r="F44" s="113"/>
      <c r="G44" s="113"/>
      <c r="H44" s="113"/>
      <c r="I44" s="140"/>
      <c r="J44" s="113"/>
      <c r="K44" s="113"/>
      <c r="L44" s="148"/>
      <c r="M44" s="113"/>
      <c r="N44" s="113"/>
      <c r="O44" s="33" t="s">
        <v>274</v>
      </c>
      <c r="P44" s="33" t="s">
        <v>262</v>
      </c>
      <c r="Q44" s="113"/>
      <c r="R44" s="141"/>
    </row>
    <row r="45" spans="2:18" ht="40">
      <c r="B45" s="146"/>
      <c r="C45" s="32"/>
      <c r="D45" s="113"/>
      <c r="E45" s="113"/>
      <c r="F45" s="113"/>
      <c r="G45" s="113"/>
      <c r="H45" s="113"/>
      <c r="I45" s="140"/>
      <c r="J45" s="113"/>
      <c r="K45" s="113"/>
      <c r="L45" s="148"/>
      <c r="M45" s="113"/>
      <c r="N45" s="113"/>
      <c r="O45" s="33" t="s">
        <v>275</v>
      </c>
      <c r="P45" s="33" t="s">
        <v>276</v>
      </c>
      <c r="Q45" s="113"/>
      <c r="R45" s="141"/>
    </row>
    <row r="46" spans="2:18" ht="100">
      <c r="B46" s="146"/>
      <c r="C46" s="32"/>
      <c r="D46" s="113"/>
      <c r="E46" s="33" t="s">
        <v>277</v>
      </c>
      <c r="F46" s="26" t="s">
        <v>278</v>
      </c>
      <c r="G46" s="33" t="s">
        <v>279</v>
      </c>
      <c r="H46" s="33" t="s">
        <v>280</v>
      </c>
      <c r="I46" s="33" t="s">
        <v>281</v>
      </c>
      <c r="J46" s="28" t="s">
        <v>282</v>
      </c>
      <c r="K46" s="33" t="s">
        <v>283</v>
      </c>
      <c r="L46" s="30" t="s">
        <v>284</v>
      </c>
      <c r="M46" s="33" t="s">
        <v>285</v>
      </c>
      <c r="N46" s="33" t="s">
        <v>231</v>
      </c>
      <c r="O46" s="28" t="s">
        <v>286</v>
      </c>
      <c r="P46" s="33" t="s">
        <v>287</v>
      </c>
      <c r="Q46" s="33" t="s">
        <v>288</v>
      </c>
      <c r="R46" s="34" t="s">
        <v>420</v>
      </c>
    </row>
    <row r="47" spans="2:18" ht="150">
      <c r="B47" s="145" t="s">
        <v>289</v>
      </c>
      <c r="C47" s="32" t="s">
        <v>290</v>
      </c>
      <c r="D47" s="113" t="s">
        <v>291</v>
      </c>
      <c r="E47" s="113" t="s">
        <v>252</v>
      </c>
      <c r="F47" s="113" t="s">
        <v>253</v>
      </c>
      <c r="G47" s="140" t="s">
        <v>292</v>
      </c>
      <c r="H47" s="140" t="s">
        <v>293</v>
      </c>
      <c r="I47" s="140" t="s">
        <v>294</v>
      </c>
      <c r="J47" s="140" t="s">
        <v>295</v>
      </c>
      <c r="K47" s="140" t="s">
        <v>296</v>
      </c>
      <c r="L47" s="144" t="s">
        <v>297</v>
      </c>
      <c r="M47" s="140" t="s">
        <v>298</v>
      </c>
      <c r="N47" s="113" t="s">
        <v>231</v>
      </c>
      <c r="O47" s="28" t="s">
        <v>261</v>
      </c>
      <c r="P47" s="33" t="s">
        <v>262</v>
      </c>
      <c r="Q47" s="140" t="s">
        <v>299</v>
      </c>
      <c r="R47" s="147" t="s">
        <v>264</v>
      </c>
    </row>
    <row r="48" spans="2:18" ht="60">
      <c r="B48" s="145"/>
      <c r="C48" s="32"/>
      <c r="D48" s="113"/>
      <c r="E48" s="113"/>
      <c r="F48" s="113"/>
      <c r="G48" s="140"/>
      <c r="H48" s="140"/>
      <c r="I48" s="140"/>
      <c r="J48" s="140"/>
      <c r="K48" s="140"/>
      <c r="L48" s="144"/>
      <c r="M48" s="140"/>
      <c r="N48" s="113"/>
      <c r="O48" s="28" t="s">
        <v>301</v>
      </c>
      <c r="P48" s="33" t="s">
        <v>262</v>
      </c>
      <c r="Q48" s="140"/>
      <c r="R48" s="147"/>
    </row>
    <row r="49" spans="2:18" ht="40">
      <c r="B49" s="145"/>
      <c r="C49" s="32"/>
      <c r="D49" s="113"/>
      <c r="E49" s="113" t="s">
        <v>302</v>
      </c>
      <c r="F49" s="113" t="s">
        <v>253</v>
      </c>
      <c r="G49" s="113" t="s">
        <v>303</v>
      </c>
      <c r="H49" s="113" t="s">
        <v>293</v>
      </c>
      <c r="I49" s="113" t="s">
        <v>304</v>
      </c>
      <c r="J49" s="113" t="s">
        <v>305</v>
      </c>
      <c r="K49" s="113" t="s">
        <v>296</v>
      </c>
      <c r="L49" s="113" t="s">
        <v>306</v>
      </c>
      <c r="M49" s="113" t="s">
        <v>283</v>
      </c>
      <c r="N49" s="113" t="s">
        <v>231</v>
      </c>
      <c r="O49" s="28" t="s">
        <v>307</v>
      </c>
      <c r="P49" s="33" t="s">
        <v>262</v>
      </c>
      <c r="Q49" s="113" t="s">
        <v>308</v>
      </c>
      <c r="R49" s="141" t="s">
        <v>264</v>
      </c>
    </row>
    <row r="50" spans="2:18" ht="60">
      <c r="B50" s="145"/>
      <c r="C50" s="32"/>
      <c r="D50" s="113"/>
      <c r="E50" s="113"/>
      <c r="F50" s="113"/>
      <c r="G50" s="113"/>
      <c r="H50" s="113"/>
      <c r="I50" s="113"/>
      <c r="J50" s="113"/>
      <c r="K50" s="113"/>
      <c r="L50" s="113"/>
      <c r="M50" s="113"/>
      <c r="N50" s="113"/>
      <c r="O50" s="28" t="s">
        <v>309</v>
      </c>
      <c r="P50" s="33" t="s">
        <v>262</v>
      </c>
      <c r="Q50" s="113"/>
      <c r="R50" s="141"/>
    </row>
    <row r="51" spans="2:18" ht="240">
      <c r="B51" s="142" t="s">
        <v>310</v>
      </c>
      <c r="C51" s="35" t="s">
        <v>311</v>
      </c>
      <c r="D51" s="140" t="s">
        <v>312</v>
      </c>
      <c r="E51" s="28" t="s">
        <v>313</v>
      </c>
      <c r="F51" s="26" t="s">
        <v>314</v>
      </c>
      <c r="G51" s="33" t="s">
        <v>315</v>
      </c>
      <c r="H51" s="28" t="s">
        <v>293</v>
      </c>
      <c r="I51" s="37" t="s">
        <v>316</v>
      </c>
      <c r="J51" s="28" t="s">
        <v>317</v>
      </c>
      <c r="K51" s="33" t="s">
        <v>296</v>
      </c>
      <c r="L51" s="33" t="s">
        <v>318</v>
      </c>
      <c r="M51" s="33" t="s">
        <v>283</v>
      </c>
      <c r="N51" s="33" t="s">
        <v>231</v>
      </c>
      <c r="O51" s="33" t="s">
        <v>319</v>
      </c>
      <c r="P51" s="33" t="s">
        <v>262</v>
      </c>
      <c r="Q51" s="33" t="s">
        <v>320</v>
      </c>
      <c r="R51" s="31" t="s">
        <v>264</v>
      </c>
    </row>
    <row r="52" spans="2:18" ht="56.25" customHeight="1">
      <c r="B52" s="142"/>
      <c r="C52" s="35"/>
      <c r="D52" s="140"/>
      <c r="E52" s="140" t="s">
        <v>321</v>
      </c>
      <c r="F52" s="143" t="s">
        <v>253</v>
      </c>
      <c r="G52" s="144" t="s">
        <v>322</v>
      </c>
      <c r="H52" s="140" t="s">
        <v>293</v>
      </c>
      <c r="I52" s="140" t="s">
        <v>323</v>
      </c>
      <c r="J52" s="140" t="s">
        <v>324</v>
      </c>
      <c r="K52" s="140" t="s">
        <v>325</v>
      </c>
      <c r="L52" s="140" t="s">
        <v>326</v>
      </c>
      <c r="M52" s="140" t="s">
        <v>327</v>
      </c>
      <c r="N52" s="113" t="s">
        <v>231</v>
      </c>
      <c r="O52" s="28" t="s">
        <v>328</v>
      </c>
      <c r="P52" s="28" t="s">
        <v>329</v>
      </c>
      <c r="Q52" s="113" t="s">
        <v>330</v>
      </c>
      <c r="R52" s="34" t="s">
        <v>359</v>
      </c>
    </row>
    <row r="53" spans="2:18" ht="80">
      <c r="B53" s="142"/>
      <c r="C53" s="35"/>
      <c r="D53" s="140"/>
      <c r="E53" s="140"/>
      <c r="F53" s="143"/>
      <c r="G53" s="144"/>
      <c r="H53" s="140"/>
      <c r="I53" s="140"/>
      <c r="J53" s="140"/>
      <c r="K53" s="140"/>
      <c r="L53" s="140"/>
      <c r="M53" s="140"/>
      <c r="N53" s="113"/>
      <c r="O53" s="28" t="s">
        <v>332</v>
      </c>
      <c r="P53" s="33" t="s">
        <v>262</v>
      </c>
      <c r="Q53" s="113"/>
      <c r="R53" s="34" t="s">
        <v>359</v>
      </c>
    </row>
    <row r="54" spans="2:18" ht="409">
      <c r="B54" s="38" t="s">
        <v>334</v>
      </c>
      <c r="C54" s="39" t="s">
        <v>335</v>
      </c>
      <c r="D54" s="33" t="s">
        <v>336</v>
      </c>
      <c r="E54" s="28" t="s">
        <v>337</v>
      </c>
      <c r="F54" s="26" t="s">
        <v>338</v>
      </c>
      <c r="G54" s="33" t="s">
        <v>339</v>
      </c>
      <c r="H54" s="28" t="s">
        <v>293</v>
      </c>
      <c r="I54" s="37" t="s">
        <v>340</v>
      </c>
      <c r="J54" s="28" t="s">
        <v>317</v>
      </c>
      <c r="K54" s="28" t="s">
        <v>341</v>
      </c>
      <c r="L54" s="33" t="s">
        <v>342</v>
      </c>
      <c r="M54" s="33" t="s">
        <v>327</v>
      </c>
      <c r="N54" s="33" t="s">
        <v>231</v>
      </c>
      <c r="O54" s="33" t="s">
        <v>343</v>
      </c>
      <c r="P54" s="33" t="s">
        <v>262</v>
      </c>
      <c r="Q54" s="33" t="s">
        <v>344</v>
      </c>
      <c r="R54" s="31" t="s">
        <v>359</v>
      </c>
    </row>
    <row r="55" spans="2:18" ht="70">
      <c r="B55" s="101" t="s">
        <v>421</v>
      </c>
      <c r="C55" s="102"/>
      <c r="D55" s="105" t="s">
        <v>422</v>
      </c>
      <c r="E55" s="105" t="s">
        <v>423</v>
      </c>
      <c r="F55" s="26" t="s">
        <v>34</v>
      </c>
      <c r="G55" s="28" t="s">
        <v>424</v>
      </c>
      <c r="H55" s="26" t="s">
        <v>425</v>
      </c>
      <c r="I55" s="28" t="s">
        <v>426</v>
      </c>
      <c r="J55" s="37" t="s">
        <v>427</v>
      </c>
      <c r="K55" s="26" t="s">
        <v>428</v>
      </c>
      <c r="L55" s="30" t="s">
        <v>429</v>
      </c>
      <c r="M55" s="45" t="s">
        <v>430</v>
      </c>
      <c r="N55" s="45" t="s">
        <v>231</v>
      </c>
      <c r="O55" s="30" t="s">
        <v>431</v>
      </c>
      <c r="P55" s="30" t="s">
        <v>432</v>
      </c>
      <c r="Q55" s="30" t="s">
        <v>433</v>
      </c>
      <c r="R55" s="31" t="s">
        <v>434</v>
      </c>
    </row>
    <row r="56" spans="2:18" ht="50">
      <c r="B56" s="107"/>
      <c r="C56" s="108"/>
      <c r="D56" s="109"/>
      <c r="E56" s="109"/>
      <c r="F56" s="26" t="s">
        <v>34</v>
      </c>
      <c r="G56" s="28" t="s">
        <v>435</v>
      </c>
      <c r="H56" s="26" t="s">
        <v>425</v>
      </c>
      <c r="I56" s="28" t="s">
        <v>436</v>
      </c>
      <c r="J56" s="37" t="s">
        <v>437</v>
      </c>
      <c r="K56" s="26" t="s">
        <v>438</v>
      </c>
      <c r="L56" s="30" t="s">
        <v>429</v>
      </c>
      <c r="M56" s="45" t="s">
        <v>439</v>
      </c>
      <c r="N56" s="45" t="s">
        <v>440</v>
      </c>
      <c r="O56" s="30" t="s">
        <v>441</v>
      </c>
      <c r="P56" s="30" t="s">
        <v>442</v>
      </c>
      <c r="Q56" s="30" t="s">
        <v>443</v>
      </c>
      <c r="R56" s="31" t="s">
        <v>434</v>
      </c>
    </row>
    <row r="57" spans="2:18" ht="50">
      <c r="B57" s="119" t="s">
        <v>444</v>
      </c>
      <c r="C57" s="120"/>
      <c r="D57" s="26" t="s">
        <v>445</v>
      </c>
      <c r="E57" s="106"/>
      <c r="F57" s="26" t="s">
        <v>34</v>
      </c>
      <c r="G57" s="26" t="s">
        <v>446</v>
      </c>
      <c r="H57" s="26" t="s">
        <v>425</v>
      </c>
      <c r="I57" s="28" t="s">
        <v>447</v>
      </c>
      <c r="J57" s="37" t="s">
        <v>448</v>
      </c>
      <c r="K57" s="26" t="s">
        <v>449</v>
      </c>
      <c r="L57" s="30" t="s">
        <v>429</v>
      </c>
      <c r="M57" s="45" t="s">
        <v>430</v>
      </c>
      <c r="N57" s="45" t="s">
        <v>231</v>
      </c>
      <c r="O57" s="30" t="s">
        <v>450</v>
      </c>
      <c r="P57" s="30" t="s">
        <v>451</v>
      </c>
      <c r="Q57" s="30" t="s">
        <v>443</v>
      </c>
      <c r="R57" s="31" t="s">
        <v>434</v>
      </c>
    </row>
    <row r="58" spans="2:18" ht="50">
      <c r="B58" s="101" t="s">
        <v>452</v>
      </c>
      <c r="C58" s="102"/>
      <c r="D58" s="105" t="s">
        <v>453</v>
      </c>
      <c r="E58" s="105" t="s">
        <v>454</v>
      </c>
      <c r="F58" s="26" t="s">
        <v>34</v>
      </c>
      <c r="G58" s="121" t="s">
        <v>455</v>
      </c>
      <c r="H58" s="26" t="s">
        <v>224</v>
      </c>
      <c r="I58" s="28" t="s">
        <v>456</v>
      </c>
      <c r="J58" s="105" t="s">
        <v>457</v>
      </c>
      <c r="K58" s="26" t="s">
        <v>458</v>
      </c>
      <c r="L58" s="30" t="s">
        <v>459</v>
      </c>
      <c r="M58" s="45" t="s">
        <v>439</v>
      </c>
      <c r="N58" s="45" t="s">
        <v>440</v>
      </c>
      <c r="O58" s="30" t="s">
        <v>460</v>
      </c>
      <c r="P58" s="30" t="s">
        <v>461</v>
      </c>
      <c r="Q58" s="105" t="s">
        <v>462</v>
      </c>
      <c r="R58" s="117" t="s">
        <v>434</v>
      </c>
    </row>
    <row r="59" spans="2:18" ht="30">
      <c r="B59" s="103"/>
      <c r="C59" s="104"/>
      <c r="D59" s="106"/>
      <c r="E59" s="106"/>
      <c r="F59" s="26" t="s">
        <v>34</v>
      </c>
      <c r="G59" s="122"/>
      <c r="H59" s="26" t="s">
        <v>224</v>
      </c>
      <c r="I59" s="28" t="s">
        <v>463</v>
      </c>
      <c r="J59" s="106"/>
      <c r="K59" s="26" t="s">
        <v>464</v>
      </c>
      <c r="L59" s="30" t="s">
        <v>459</v>
      </c>
      <c r="M59" s="45" t="s">
        <v>439</v>
      </c>
      <c r="N59" s="45" t="s">
        <v>440</v>
      </c>
      <c r="O59" s="30" t="s">
        <v>465</v>
      </c>
      <c r="P59" s="37" t="s">
        <v>466</v>
      </c>
      <c r="Q59" s="106"/>
      <c r="R59" s="118"/>
    </row>
    <row r="60" spans="2:18" ht="70">
      <c r="B60" s="101" t="s">
        <v>467</v>
      </c>
      <c r="C60" s="102"/>
      <c r="D60" s="29"/>
      <c r="E60" s="26" t="s">
        <v>468</v>
      </c>
      <c r="F60" s="26" t="s">
        <v>469</v>
      </c>
      <c r="G60" s="26" t="s">
        <v>470</v>
      </c>
      <c r="H60" s="26" t="s">
        <v>471</v>
      </c>
      <c r="I60" s="26" t="s">
        <v>472</v>
      </c>
      <c r="J60" s="26" t="s">
        <v>473</v>
      </c>
      <c r="K60" s="46" t="s">
        <v>474</v>
      </c>
      <c r="L60" s="26" t="s">
        <v>475</v>
      </c>
      <c r="M60" s="26" t="s">
        <v>476</v>
      </c>
      <c r="N60" s="26" t="s">
        <v>231</v>
      </c>
      <c r="O60" s="26" t="s">
        <v>477</v>
      </c>
      <c r="P60" s="26" t="s">
        <v>478</v>
      </c>
      <c r="Q60" s="105" t="s">
        <v>479</v>
      </c>
      <c r="R60" s="26" t="s">
        <v>480</v>
      </c>
    </row>
    <row r="61" spans="2:18" ht="190">
      <c r="B61" s="107"/>
      <c r="C61" s="108"/>
      <c r="D61" s="29"/>
      <c r="E61" s="26" t="s">
        <v>481</v>
      </c>
      <c r="F61" s="26" t="s">
        <v>469</v>
      </c>
      <c r="G61" s="26" t="s">
        <v>482</v>
      </c>
      <c r="H61" s="26" t="s">
        <v>483</v>
      </c>
      <c r="I61" s="26" t="s">
        <v>484</v>
      </c>
      <c r="J61" s="26" t="s">
        <v>485</v>
      </c>
      <c r="K61" s="46" t="s">
        <v>474</v>
      </c>
      <c r="L61" s="26" t="s">
        <v>486</v>
      </c>
      <c r="M61" s="26" t="s">
        <v>487</v>
      </c>
      <c r="N61" s="26" t="s">
        <v>231</v>
      </c>
      <c r="O61" s="26" t="s">
        <v>488</v>
      </c>
      <c r="P61" s="26" t="s">
        <v>489</v>
      </c>
      <c r="Q61" s="106"/>
      <c r="R61" s="26" t="s">
        <v>480</v>
      </c>
    </row>
    <row r="62" spans="2:18" ht="70">
      <c r="B62" s="107"/>
      <c r="C62" s="108"/>
      <c r="D62" s="29"/>
      <c r="E62" s="26" t="s">
        <v>490</v>
      </c>
      <c r="F62" s="26" t="s">
        <v>491</v>
      </c>
      <c r="G62" s="26" t="s">
        <v>492</v>
      </c>
      <c r="H62" s="26" t="s">
        <v>493</v>
      </c>
      <c r="I62" s="26" t="s">
        <v>494</v>
      </c>
      <c r="J62" s="26" t="s">
        <v>495</v>
      </c>
      <c r="K62" s="46" t="s">
        <v>496</v>
      </c>
      <c r="L62" s="26" t="s">
        <v>497</v>
      </c>
      <c r="M62" s="26" t="s">
        <v>487</v>
      </c>
      <c r="N62" s="26" t="s">
        <v>231</v>
      </c>
      <c r="O62" s="26" t="s">
        <v>498</v>
      </c>
      <c r="P62" s="26" t="s">
        <v>499</v>
      </c>
      <c r="Q62" s="26"/>
      <c r="R62" s="26"/>
    </row>
    <row r="63" spans="2:18" ht="30">
      <c r="B63" s="107"/>
      <c r="C63" s="108"/>
      <c r="D63" s="105" t="s">
        <v>500</v>
      </c>
      <c r="E63" s="40" t="s">
        <v>501</v>
      </c>
      <c r="F63" s="26" t="s">
        <v>36</v>
      </c>
      <c r="G63" s="30" t="s">
        <v>502</v>
      </c>
      <c r="H63" s="30" t="s">
        <v>503</v>
      </c>
      <c r="I63" s="37" t="s">
        <v>502</v>
      </c>
      <c r="J63" s="47" t="s">
        <v>504</v>
      </c>
      <c r="K63" s="48" t="s">
        <v>505</v>
      </c>
      <c r="L63" s="30" t="s">
        <v>506</v>
      </c>
      <c r="M63" s="45" t="s">
        <v>507</v>
      </c>
      <c r="N63" s="45" t="s">
        <v>231</v>
      </c>
      <c r="O63" s="30" t="s">
        <v>508</v>
      </c>
      <c r="P63" s="30" t="s">
        <v>509</v>
      </c>
      <c r="Q63" s="30" t="s">
        <v>510</v>
      </c>
      <c r="R63" s="31" t="s">
        <v>511</v>
      </c>
    </row>
    <row r="64" spans="2:18">
      <c r="B64" s="107"/>
      <c r="C64" s="108"/>
      <c r="D64" s="109"/>
      <c r="E64" s="40"/>
      <c r="F64" s="26"/>
      <c r="G64" s="30"/>
      <c r="H64" s="30"/>
      <c r="I64" s="37"/>
      <c r="J64" s="47"/>
      <c r="K64" s="48"/>
      <c r="L64" s="30"/>
      <c r="M64" s="45"/>
      <c r="N64" s="45"/>
      <c r="O64" s="30"/>
      <c r="P64" s="30"/>
      <c r="Q64" s="30"/>
      <c r="R64" s="31"/>
    </row>
    <row r="65" spans="2:18" ht="40">
      <c r="B65" s="103"/>
      <c r="C65" s="104"/>
      <c r="D65" s="106"/>
      <c r="E65" s="33" t="s">
        <v>512</v>
      </c>
      <c r="F65" s="26" t="s">
        <v>34</v>
      </c>
      <c r="G65" s="49" t="s">
        <v>513</v>
      </c>
      <c r="H65" s="26" t="s">
        <v>503</v>
      </c>
      <c r="I65" s="50" t="s">
        <v>514</v>
      </c>
      <c r="J65" s="47" t="s">
        <v>515</v>
      </c>
      <c r="K65" s="48" t="s">
        <v>505</v>
      </c>
      <c r="L65" s="51" t="s">
        <v>516</v>
      </c>
      <c r="M65" s="45" t="s">
        <v>507</v>
      </c>
      <c r="N65" s="45" t="s">
        <v>517</v>
      </c>
      <c r="O65" s="33" t="s">
        <v>518</v>
      </c>
      <c r="P65" s="30" t="s">
        <v>509</v>
      </c>
      <c r="Q65" s="30" t="s">
        <v>519</v>
      </c>
      <c r="R65" s="31" t="s">
        <v>511</v>
      </c>
    </row>
    <row r="66" spans="2:18" ht="60">
      <c r="B66" s="33" t="s">
        <v>520</v>
      </c>
      <c r="C66" s="52"/>
      <c r="D66" s="33" t="s">
        <v>521</v>
      </c>
      <c r="E66" s="53" t="s">
        <v>379</v>
      </c>
      <c r="F66" s="36" t="s">
        <v>522</v>
      </c>
      <c r="G66" s="54" t="s">
        <v>523</v>
      </c>
      <c r="H66" s="55" t="s">
        <v>503</v>
      </c>
      <c r="I66" s="54" t="s">
        <v>524</v>
      </c>
      <c r="J66" s="47" t="s">
        <v>525</v>
      </c>
      <c r="K66" s="36" t="s">
        <v>526</v>
      </c>
      <c r="L66" s="56" t="s">
        <v>527</v>
      </c>
      <c r="M66" s="57" t="s">
        <v>476</v>
      </c>
      <c r="N66" s="57" t="s">
        <v>528</v>
      </c>
      <c r="O66" s="58" t="s">
        <v>529</v>
      </c>
      <c r="P66" s="59" t="s">
        <v>530</v>
      </c>
      <c r="Q66" s="59" t="s">
        <v>519</v>
      </c>
      <c r="R66" s="60" t="str">
        <f t="shared" ref="R66:R74" si="0">R65</f>
        <v>Desde Noviembre de 2010 hasta Diciembre 2011.</v>
      </c>
    </row>
    <row r="67" spans="2:18" ht="30">
      <c r="B67" s="101" t="s">
        <v>531</v>
      </c>
      <c r="C67" s="61"/>
      <c r="D67" s="137" t="s">
        <v>532</v>
      </c>
      <c r="E67" s="54" t="s">
        <v>533</v>
      </c>
      <c r="F67" s="26" t="s">
        <v>534</v>
      </c>
      <c r="G67" s="33" t="s">
        <v>535</v>
      </c>
      <c r="H67" s="26" t="s">
        <v>503</v>
      </c>
      <c r="I67" s="54" t="s">
        <v>536</v>
      </c>
      <c r="J67" s="54" t="s">
        <v>537</v>
      </c>
      <c r="K67" s="26" t="s">
        <v>538</v>
      </c>
      <c r="L67" s="47" t="s">
        <v>539</v>
      </c>
      <c r="M67" s="45" t="s">
        <v>540</v>
      </c>
      <c r="N67" s="45" t="s">
        <v>541</v>
      </c>
      <c r="O67" s="30" t="s">
        <v>542</v>
      </c>
      <c r="P67" s="30" t="s">
        <v>543</v>
      </c>
      <c r="Q67" s="30" t="s">
        <v>544</v>
      </c>
      <c r="R67" s="31" t="str">
        <f t="shared" si="0"/>
        <v>Desde Noviembre de 2010 hasta Diciembre 2011.</v>
      </c>
    </row>
    <row r="68" spans="2:18" ht="30">
      <c r="B68" s="107"/>
      <c r="C68" s="62"/>
      <c r="D68" s="138"/>
      <c r="E68" s="54" t="s">
        <v>545</v>
      </c>
      <c r="F68" s="26" t="s">
        <v>546</v>
      </c>
      <c r="G68" s="44" t="s">
        <v>547</v>
      </c>
      <c r="H68" s="26" t="s">
        <v>503</v>
      </c>
      <c r="I68" s="44" t="s">
        <v>548</v>
      </c>
      <c r="J68" s="54" t="str">
        <f>J67</f>
        <v>Toma de desiciones tardia o inoportuna</v>
      </c>
      <c r="K68" s="26" t="s">
        <v>549</v>
      </c>
      <c r="L68" s="56" t="s">
        <v>550</v>
      </c>
      <c r="M68" s="45" t="s">
        <v>540</v>
      </c>
      <c r="N68" s="45" t="s">
        <v>551</v>
      </c>
      <c r="O68" s="30" t="s">
        <v>552</v>
      </c>
      <c r="P68" s="30" t="s">
        <v>553</v>
      </c>
      <c r="Q68" s="30" t="str">
        <f>Q67</f>
        <v>Balance General</v>
      </c>
      <c r="R68" s="31" t="str">
        <f t="shared" si="0"/>
        <v>Desde Noviembre de 2010 hasta Diciembre 2011.</v>
      </c>
    </row>
    <row r="69" spans="2:18" ht="30">
      <c r="B69" s="103"/>
      <c r="C69" s="62"/>
      <c r="D69" s="139"/>
      <c r="E69" s="44" t="s">
        <v>554</v>
      </c>
      <c r="F69" s="26" t="s">
        <v>546</v>
      </c>
      <c r="G69" s="33" t="s">
        <v>555</v>
      </c>
      <c r="H69" s="26" t="s">
        <v>503</v>
      </c>
      <c r="I69" s="53" t="s">
        <v>556</v>
      </c>
      <c r="J69" s="54" t="s">
        <v>557</v>
      </c>
      <c r="K69" s="26" t="str">
        <f>K68</f>
        <v>Probabilidad Improbable. Impacto: Mayor</v>
      </c>
      <c r="L69" s="30" t="str">
        <f>L67</f>
        <v>Revision por parte del Jefe del Proceso. Revision en Comité Directivo.</v>
      </c>
      <c r="M69" s="45" t="str">
        <f>M68</f>
        <v>Riesgo Importante.</v>
      </c>
      <c r="N69" s="63" t="s">
        <v>558</v>
      </c>
      <c r="O69" s="30" t="s">
        <v>559</v>
      </c>
      <c r="P69" s="30" t="s">
        <v>560</v>
      </c>
      <c r="Q69" s="30" t="str">
        <f>Q68</f>
        <v>Balance General</v>
      </c>
      <c r="R69" s="31" t="str">
        <f t="shared" si="0"/>
        <v>Desde Noviembre de 2010 hasta Diciembre 2011.</v>
      </c>
    </row>
    <row r="70" spans="2:18" ht="40">
      <c r="B70" s="33" t="s">
        <v>561</v>
      </c>
      <c r="C70" s="62"/>
      <c r="D70" s="54" t="s">
        <v>562</v>
      </c>
      <c r="E70" s="53" t="s">
        <v>512</v>
      </c>
      <c r="F70" s="26" t="s">
        <v>563</v>
      </c>
      <c r="G70" s="53" t="s">
        <v>564</v>
      </c>
      <c r="H70" s="44" t="s">
        <v>503</v>
      </c>
      <c r="I70" s="53" t="s">
        <v>565</v>
      </c>
      <c r="J70" s="54" t="s">
        <v>566</v>
      </c>
      <c r="K70" s="26" t="s">
        <v>567</v>
      </c>
      <c r="L70" s="30" t="s">
        <v>568</v>
      </c>
      <c r="M70" s="45" t="s">
        <v>476</v>
      </c>
      <c r="N70" s="45" t="s">
        <v>541</v>
      </c>
      <c r="O70" s="30" t="s">
        <v>569</v>
      </c>
      <c r="P70" s="30" t="s">
        <v>570</v>
      </c>
      <c r="Q70" s="30" t="s">
        <v>544</v>
      </c>
      <c r="R70" s="31" t="str">
        <f t="shared" si="0"/>
        <v>Desde Noviembre de 2010 hasta Diciembre 2011.</v>
      </c>
    </row>
    <row r="71" spans="2:18" ht="50">
      <c r="B71" s="119" t="s">
        <v>571</v>
      </c>
      <c r="C71" s="120"/>
      <c r="D71" s="33" t="s">
        <v>572</v>
      </c>
      <c r="E71" s="54" t="s">
        <v>573</v>
      </c>
      <c r="F71" s="26" t="s">
        <v>574</v>
      </c>
      <c r="G71" s="44" t="s">
        <v>575</v>
      </c>
      <c r="H71" s="26" t="s">
        <v>576</v>
      </c>
      <c r="I71" s="54" t="s">
        <v>577</v>
      </c>
      <c r="J71" s="44" t="s">
        <v>578</v>
      </c>
      <c r="K71" s="26" t="s">
        <v>526</v>
      </c>
      <c r="L71" s="30" t="s">
        <v>579</v>
      </c>
      <c r="M71" s="45" t="s">
        <v>476</v>
      </c>
      <c r="N71" s="45" t="s">
        <v>580</v>
      </c>
      <c r="O71" s="30" t="s">
        <v>581</v>
      </c>
      <c r="P71" s="30" t="s">
        <v>582</v>
      </c>
      <c r="Q71" s="30" t="s">
        <v>583</v>
      </c>
      <c r="R71" s="31" t="str">
        <f t="shared" si="0"/>
        <v>Desde Noviembre de 2010 hasta Diciembre 2011.</v>
      </c>
    </row>
    <row r="72" spans="2:18" ht="30">
      <c r="B72" s="101" t="s">
        <v>584</v>
      </c>
      <c r="C72" s="62"/>
      <c r="D72" s="105" t="s">
        <v>585</v>
      </c>
      <c r="E72" s="33" t="s">
        <v>586</v>
      </c>
      <c r="F72" s="26" t="s">
        <v>546</v>
      </c>
      <c r="G72" s="44" t="s">
        <v>587</v>
      </c>
      <c r="H72" s="44" t="s">
        <v>503</v>
      </c>
      <c r="I72" s="54" t="s">
        <v>588</v>
      </c>
      <c r="J72" s="33" t="s">
        <v>589</v>
      </c>
      <c r="K72" s="26" t="s">
        <v>538</v>
      </c>
      <c r="L72" s="30" t="s">
        <v>590</v>
      </c>
      <c r="M72" s="45" t="s">
        <v>476</v>
      </c>
      <c r="N72" s="45" t="s">
        <v>591</v>
      </c>
      <c r="O72" s="30" t="s">
        <v>592</v>
      </c>
      <c r="P72" s="30" t="s">
        <v>560</v>
      </c>
      <c r="Q72" s="30" t="s">
        <v>593</v>
      </c>
      <c r="R72" s="31" t="str">
        <f t="shared" si="0"/>
        <v>Desde Noviembre de 2010 hasta Diciembre 2011.</v>
      </c>
    </row>
    <row r="73" spans="2:18" ht="30">
      <c r="B73" s="107"/>
      <c r="C73" s="46"/>
      <c r="D73" s="109"/>
      <c r="E73" s="33" t="s">
        <v>594</v>
      </c>
      <c r="F73" s="26" t="s">
        <v>595</v>
      </c>
      <c r="G73" s="33" t="s">
        <v>596</v>
      </c>
      <c r="H73" s="26" t="s">
        <v>597</v>
      </c>
      <c r="I73" s="53" t="s">
        <v>598</v>
      </c>
      <c r="J73" s="33" t="str">
        <f t="shared" ref="J73:R76" si="1">J72</f>
        <v>Sanciones y Multas. Posibles embargos</v>
      </c>
      <c r="K73" s="26" t="str">
        <f t="shared" si="1"/>
        <v>Probabilidad: Raro. Impacto Mayor.</v>
      </c>
      <c r="L73" s="30" t="str">
        <f t="shared" si="1"/>
        <v>Fechas Limites para pagos de Impuestos Nacionales. Calendario DIAN.</v>
      </c>
      <c r="M73" s="45" t="str">
        <f t="shared" si="1"/>
        <v>Riesgo Moderado.</v>
      </c>
      <c r="N73" s="45" t="str">
        <f t="shared" si="1"/>
        <v>Evitar el Riesgo.</v>
      </c>
      <c r="O73" s="30" t="str">
        <f>O72</f>
        <v>Revision y Control.</v>
      </c>
      <c r="P73" s="30" t="str">
        <f t="shared" si="1"/>
        <v>Contador. Jefe de Proceso.</v>
      </c>
      <c r="Q73" s="30" t="str">
        <f t="shared" si="1"/>
        <v>Recibo de pago de Impuestos.</v>
      </c>
      <c r="R73" s="31" t="str">
        <f t="shared" si="0"/>
        <v>Desde Noviembre de 2010 hasta Diciembre 2011.</v>
      </c>
    </row>
    <row r="74" spans="2:18" ht="30">
      <c r="B74" s="103"/>
      <c r="C74" s="46"/>
      <c r="D74" s="106"/>
      <c r="E74" s="33" t="s">
        <v>599</v>
      </c>
      <c r="F74" s="26" t="str">
        <f>F73</f>
        <v>Operativo. Cumplimiento, Financiero.</v>
      </c>
      <c r="G74" s="53" t="s">
        <v>600</v>
      </c>
      <c r="H74" s="26" t="s">
        <v>597</v>
      </c>
      <c r="I74" s="33" t="s">
        <v>601</v>
      </c>
      <c r="J74" s="33" t="str">
        <f t="shared" si="1"/>
        <v>Sanciones y Multas. Posibles embargos</v>
      </c>
      <c r="K74" s="26" t="e">
        <f>#REF!=K73</f>
        <v>#REF!</v>
      </c>
      <c r="L74" s="30" t="str">
        <f t="shared" si="1"/>
        <v>Fechas Limites para pagos de Impuestos Nacionales. Calendario DIAN.</v>
      </c>
      <c r="M74" s="45" t="str">
        <f t="shared" si="1"/>
        <v>Riesgo Moderado.</v>
      </c>
      <c r="N74" s="45" t="str">
        <f t="shared" si="1"/>
        <v>Evitar el Riesgo.</v>
      </c>
      <c r="O74" s="30" t="str">
        <f t="shared" si="1"/>
        <v>Revision y Control.</v>
      </c>
      <c r="P74" s="30" t="str">
        <f t="shared" si="1"/>
        <v>Contador. Jefe de Proceso.</v>
      </c>
      <c r="Q74" s="30" t="str">
        <f t="shared" si="1"/>
        <v>Recibo de pago de Impuestos.</v>
      </c>
      <c r="R74" s="31" t="str">
        <f t="shared" si="0"/>
        <v>Desde Noviembre de 2010 hasta Diciembre 2011.</v>
      </c>
    </row>
    <row r="75" spans="2:18" ht="30">
      <c r="B75" s="134" t="s">
        <v>602</v>
      </c>
      <c r="C75" s="46"/>
      <c r="D75" s="105" t="s">
        <v>603</v>
      </c>
      <c r="E75" s="33" t="s">
        <v>604</v>
      </c>
      <c r="F75" s="26" t="s">
        <v>574</v>
      </c>
      <c r="G75" s="33" t="s">
        <v>605</v>
      </c>
      <c r="H75" s="26" t="str">
        <f>H74</f>
        <v>Funcionario.</v>
      </c>
      <c r="I75" s="53" t="s">
        <v>606</v>
      </c>
      <c r="J75" s="33" t="s">
        <v>589</v>
      </c>
      <c r="K75" s="26" t="s">
        <v>607</v>
      </c>
      <c r="L75" s="30" t="str">
        <f>L74</f>
        <v>Fechas Limites para pagos de Impuestos Nacionales. Calendario DIAN.</v>
      </c>
      <c r="M75" s="45" t="s">
        <v>540</v>
      </c>
      <c r="N75" s="45" t="s">
        <v>528</v>
      </c>
      <c r="O75" s="30" t="str">
        <f>O74</f>
        <v>Revision y Control.</v>
      </c>
      <c r="P75" s="30" t="str">
        <f t="shared" si="1"/>
        <v>Contador. Jefe de Proceso.</v>
      </c>
      <c r="Q75" s="30" t="str">
        <f t="shared" si="1"/>
        <v>Recibo de pago de Impuestos.</v>
      </c>
      <c r="R75" s="31" t="str">
        <f t="shared" si="1"/>
        <v>Desde Noviembre de 2010 hasta Diciembre 2011.</v>
      </c>
    </row>
    <row r="76" spans="2:18" ht="30">
      <c r="B76" s="135"/>
      <c r="C76" s="46"/>
      <c r="D76" s="109"/>
      <c r="E76" s="33" t="s">
        <v>599</v>
      </c>
      <c r="F76" s="26" t="s">
        <v>574</v>
      </c>
      <c r="G76" s="33" t="s">
        <v>600</v>
      </c>
      <c r="H76" s="53" t="s">
        <v>503</v>
      </c>
      <c r="I76" s="33" t="str">
        <f>H76</f>
        <v>Funcionario</v>
      </c>
      <c r="J76" s="33" t="s">
        <v>608</v>
      </c>
      <c r="K76" s="26" t="str">
        <f>K75</f>
        <v>Probabilidad Raro. Impacto: catastrófico.</v>
      </c>
      <c r="L76" s="30" t="str">
        <f>L75</f>
        <v>Fechas Limites para pagos de Impuestos Nacionales. Calendario DIAN.</v>
      </c>
      <c r="M76" s="45" t="str">
        <f>M75</f>
        <v>Riesgo Importante.</v>
      </c>
      <c r="N76" s="45" t="str">
        <f>N75</f>
        <v>Reducir el Riesgo.</v>
      </c>
      <c r="O76" s="30" t="str">
        <f t="shared" si="1"/>
        <v>Revision y Control.</v>
      </c>
      <c r="P76" s="30" t="str">
        <f t="shared" si="1"/>
        <v>Contador. Jefe de Proceso.</v>
      </c>
      <c r="Q76" s="30" t="str">
        <f t="shared" si="1"/>
        <v>Recibo de pago de Impuestos.</v>
      </c>
      <c r="R76" s="31" t="str">
        <f t="shared" si="1"/>
        <v>Desde Noviembre de 2010 hasta Diciembre 2011.</v>
      </c>
    </row>
    <row r="77" spans="2:18" ht="30">
      <c r="B77" s="136"/>
      <c r="C77" s="46"/>
      <c r="D77" s="106"/>
      <c r="E77" s="33" t="s">
        <v>586</v>
      </c>
      <c r="F77" s="26" t="s">
        <v>546</v>
      </c>
      <c r="G77" s="53" t="s">
        <v>587</v>
      </c>
      <c r="H77" s="26" t="s">
        <v>503</v>
      </c>
      <c r="I77" s="33" t="s">
        <v>588</v>
      </c>
      <c r="J77" s="33" t="str">
        <f>J76</f>
        <v>Sanciones y Multas. Posibles embargos.</v>
      </c>
      <c r="K77" s="26" t="s">
        <v>609</v>
      </c>
      <c r="L77" s="30" t="str">
        <f>L76</f>
        <v>Fechas Limites para pagos de Impuestos Nacionales. Calendario DIAN.</v>
      </c>
      <c r="M77" s="26" t="s">
        <v>476</v>
      </c>
      <c r="N77" s="26" t="str">
        <f>N76</f>
        <v>Reducir el Riesgo.</v>
      </c>
      <c r="O77" s="37" t="str">
        <f>O76</f>
        <v>Revision y Control.</v>
      </c>
      <c r="P77" s="37" t="s">
        <v>543</v>
      </c>
      <c r="Q77" s="37" t="str">
        <f>Q76</f>
        <v>Recibo de pago de Impuestos.</v>
      </c>
      <c r="R77" s="31" t="str">
        <f>R76</f>
        <v>Desde Noviembre de 2010 hasta Diciembre 2011.</v>
      </c>
    </row>
    <row r="78" spans="2:18" ht="84" customHeight="1">
      <c r="B78" s="64" t="s">
        <v>610</v>
      </c>
      <c r="C78" s="33" t="s">
        <v>611</v>
      </c>
      <c r="D78" s="33" t="s">
        <v>611</v>
      </c>
      <c r="E78" s="33" t="s">
        <v>612</v>
      </c>
      <c r="F78" s="26" t="s">
        <v>563</v>
      </c>
      <c r="G78" s="53" t="s">
        <v>613</v>
      </c>
      <c r="H78" s="26" t="s">
        <v>503</v>
      </c>
      <c r="I78" s="33" t="s">
        <v>614</v>
      </c>
      <c r="J78" s="33" t="s">
        <v>615</v>
      </c>
      <c r="K78" s="26" t="s">
        <v>616</v>
      </c>
      <c r="L78" s="30" t="s">
        <v>617</v>
      </c>
      <c r="M78" s="26" t="s">
        <v>618</v>
      </c>
      <c r="N78" s="26" t="s">
        <v>541</v>
      </c>
      <c r="O78" s="37" t="str">
        <f t="shared" ref="O78:Q89" si="2">O77</f>
        <v>Revision y Control.</v>
      </c>
      <c r="P78" s="37" t="s">
        <v>619</v>
      </c>
      <c r="Q78" s="37" t="s">
        <v>620</v>
      </c>
      <c r="R78" s="31" t="str">
        <f t="shared" ref="R78:R106" si="3">R77</f>
        <v>Desde Noviembre de 2010 hasta Diciembre 2011.</v>
      </c>
    </row>
    <row r="79" spans="2:18" ht="104.25" customHeight="1">
      <c r="B79" s="64" t="s">
        <v>621</v>
      </c>
      <c r="C79" s="33" t="s">
        <v>622</v>
      </c>
      <c r="D79" s="33" t="s">
        <v>622</v>
      </c>
      <c r="E79" s="33" t="s">
        <v>623</v>
      </c>
      <c r="F79" s="26" t="s">
        <v>563</v>
      </c>
      <c r="G79" s="53" t="s">
        <v>613</v>
      </c>
      <c r="H79" s="26" t="s">
        <v>597</v>
      </c>
      <c r="I79" s="33" t="s">
        <v>624</v>
      </c>
      <c r="J79" s="33" t="s">
        <v>625</v>
      </c>
      <c r="K79" s="26" t="s">
        <v>626</v>
      </c>
      <c r="L79" s="30" t="s">
        <v>519</v>
      </c>
      <c r="M79" s="26" t="str">
        <f>M78</f>
        <v>Riesgo Tolerable.</v>
      </c>
      <c r="N79" s="26" t="s">
        <v>541</v>
      </c>
      <c r="O79" s="37" t="str">
        <f t="shared" si="2"/>
        <v>Revision y Control.</v>
      </c>
      <c r="P79" s="37" t="s">
        <v>627</v>
      </c>
      <c r="Q79" s="37" t="s">
        <v>519</v>
      </c>
      <c r="R79" s="31" t="str">
        <f t="shared" si="3"/>
        <v>Desde Noviembre de 2010 hasta Diciembre 2011.</v>
      </c>
    </row>
    <row r="80" spans="2:18" ht="50">
      <c r="B80" s="134" t="s">
        <v>628</v>
      </c>
      <c r="C80" s="62"/>
      <c r="D80" s="105" t="s">
        <v>629</v>
      </c>
      <c r="E80" s="33" t="s">
        <v>630</v>
      </c>
      <c r="F80" s="26" t="s">
        <v>522</v>
      </c>
      <c r="G80" s="33" t="s">
        <v>631</v>
      </c>
      <c r="H80" s="26" t="s">
        <v>597</v>
      </c>
      <c r="I80" s="33" t="s">
        <v>632</v>
      </c>
      <c r="J80" s="33" t="s">
        <v>633</v>
      </c>
      <c r="K80" s="26" t="s">
        <v>634</v>
      </c>
      <c r="L80" s="30" t="s">
        <v>635</v>
      </c>
      <c r="M80" s="26" t="s">
        <v>636</v>
      </c>
      <c r="N80" s="26" t="s">
        <v>591</v>
      </c>
      <c r="O80" s="37" t="str">
        <f t="shared" si="2"/>
        <v>Revision y Control.</v>
      </c>
      <c r="P80" s="37" t="s">
        <v>637</v>
      </c>
      <c r="Q80" s="37" t="s">
        <v>638</v>
      </c>
      <c r="R80" s="31" t="str">
        <f t="shared" si="3"/>
        <v>Desde Noviembre de 2010 hasta Diciembre 2011.</v>
      </c>
    </row>
    <row r="81" spans="2:18" ht="30">
      <c r="B81" s="136"/>
      <c r="C81" s="62"/>
      <c r="D81" s="106"/>
      <c r="E81" s="33" t="s">
        <v>639</v>
      </c>
      <c r="F81" s="26" t="s">
        <v>640</v>
      </c>
      <c r="G81" s="33" t="s">
        <v>641</v>
      </c>
      <c r="H81" s="26" t="s">
        <v>597</v>
      </c>
      <c r="I81" s="33" t="s">
        <v>642</v>
      </c>
      <c r="J81" s="33" t="s">
        <v>643</v>
      </c>
      <c r="K81" s="26" t="s">
        <v>607</v>
      </c>
      <c r="L81" s="30" t="s">
        <v>644</v>
      </c>
      <c r="M81" s="26" t="s">
        <v>476</v>
      </c>
      <c r="N81" s="26" t="s">
        <v>645</v>
      </c>
      <c r="O81" s="37" t="str">
        <f t="shared" si="2"/>
        <v>Revision y Control.</v>
      </c>
      <c r="P81" s="37" t="s">
        <v>646</v>
      </c>
      <c r="Q81" s="37" t="str">
        <f>Q80</f>
        <v>Anteproyecto y proyecto de presupuesto.</v>
      </c>
      <c r="R81" s="31" t="str">
        <f t="shared" si="3"/>
        <v>Desde Noviembre de 2010 hasta Diciembre 2011.</v>
      </c>
    </row>
    <row r="82" spans="2:18" ht="30">
      <c r="B82" s="64" t="s">
        <v>647</v>
      </c>
      <c r="C82" s="62"/>
      <c r="D82" s="33" t="s">
        <v>648</v>
      </c>
      <c r="E82" s="33" t="s">
        <v>649</v>
      </c>
      <c r="F82" s="26" t="s">
        <v>563</v>
      </c>
      <c r="G82" s="33" t="s">
        <v>650</v>
      </c>
      <c r="H82" s="26" t="str">
        <f>H81</f>
        <v>Funcionario.</v>
      </c>
      <c r="I82" s="33" t="s">
        <v>651</v>
      </c>
      <c r="J82" s="33" t="s">
        <v>652</v>
      </c>
      <c r="K82" s="26" t="str">
        <f>K81</f>
        <v>Probabilidad Raro. Impacto: catastrófico.</v>
      </c>
      <c r="L82" s="30" t="s">
        <v>653</v>
      </c>
      <c r="M82" s="26" t="str">
        <f>M81</f>
        <v>Riesgo Moderado.</v>
      </c>
      <c r="N82" s="26" t="s">
        <v>654</v>
      </c>
      <c r="O82" s="37" t="str">
        <f t="shared" si="2"/>
        <v>Revision y Control.</v>
      </c>
      <c r="P82" s="37" t="s">
        <v>655</v>
      </c>
      <c r="Q82" s="37" t="s">
        <v>656</v>
      </c>
      <c r="R82" s="31" t="str">
        <f t="shared" si="3"/>
        <v>Desde Noviembre de 2010 hasta Diciembre 2011.</v>
      </c>
    </row>
    <row r="83" spans="2:18" ht="50">
      <c r="B83" s="64" t="s">
        <v>657</v>
      </c>
      <c r="C83" s="62"/>
      <c r="D83" s="33" t="s">
        <v>658</v>
      </c>
      <c r="E83" s="33" t="s">
        <v>659</v>
      </c>
      <c r="F83" s="26" t="s">
        <v>563</v>
      </c>
      <c r="G83" s="33" t="s">
        <v>660</v>
      </c>
      <c r="H83" s="26" t="s">
        <v>597</v>
      </c>
      <c r="I83" s="33" t="s">
        <v>661</v>
      </c>
      <c r="J83" s="33" t="s">
        <v>662</v>
      </c>
      <c r="K83" s="26" t="str">
        <f>K82</f>
        <v>Probabilidad Raro. Impacto: catastrófico.</v>
      </c>
      <c r="L83" s="30" t="s">
        <v>663</v>
      </c>
      <c r="M83" s="26" t="str">
        <f>M82</f>
        <v>Riesgo Moderado.</v>
      </c>
      <c r="N83" s="26" t="s">
        <v>645</v>
      </c>
      <c r="O83" s="37" t="str">
        <f t="shared" si="2"/>
        <v>Revision y Control.</v>
      </c>
      <c r="P83" s="37" t="str">
        <f>P82</f>
        <v>Jefe de Presupuesto. Jefe de Proceso. Gerencia.</v>
      </c>
      <c r="Q83" s="37" t="s">
        <v>664</v>
      </c>
      <c r="R83" s="31" t="str">
        <f t="shared" si="3"/>
        <v>Desde Noviembre de 2010 hasta Diciembre 2011.</v>
      </c>
    </row>
    <row r="84" spans="2:18" ht="50">
      <c r="B84" s="64" t="s">
        <v>665</v>
      </c>
      <c r="C84" s="62"/>
      <c r="D84" s="33" t="s">
        <v>666</v>
      </c>
      <c r="E84" s="33" t="s">
        <v>667</v>
      </c>
      <c r="F84" s="26" t="s">
        <v>595</v>
      </c>
      <c r="G84" s="33" t="s">
        <v>668</v>
      </c>
      <c r="H84" s="26" t="str">
        <f>H83</f>
        <v>Funcionario.</v>
      </c>
      <c r="I84" s="33" t="s">
        <v>669</v>
      </c>
      <c r="J84" s="33" t="s">
        <v>670</v>
      </c>
      <c r="K84" s="26" t="str">
        <f>K83</f>
        <v>Probabilidad Raro. Impacto: catastrófico.</v>
      </c>
      <c r="L84" s="30" t="s">
        <v>671</v>
      </c>
      <c r="M84" s="26" t="str">
        <f>M83</f>
        <v>Riesgo Moderado.</v>
      </c>
      <c r="N84" s="26" t="str">
        <f>N83</f>
        <v>Transferir el Riesgo.</v>
      </c>
      <c r="O84" s="37" t="str">
        <f t="shared" si="2"/>
        <v>Revision y Control.</v>
      </c>
      <c r="P84" s="37" t="str">
        <f>P83</f>
        <v>Jefe de Presupuesto. Jefe de Proceso. Gerencia.</v>
      </c>
      <c r="Q84" s="37" t="s">
        <v>672</v>
      </c>
      <c r="R84" s="31" t="str">
        <f t="shared" si="3"/>
        <v>Desde Noviembre de 2010 hasta Diciembre 2011.</v>
      </c>
    </row>
    <row r="85" spans="2:18" ht="50">
      <c r="B85" s="64" t="s">
        <v>673</v>
      </c>
      <c r="C85" s="62"/>
      <c r="D85" s="33" t="s">
        <v>674</v>
      </c>
      <c r="E85" s="33" t="s">
        <v>667</v>
      </c>
      <c r="F85" s="26" t="str">
        <f>F84</f>
        <v>Operativo. Cumplimiento, Financiero.</v>
      </c>
      <c r="G85" s="53" t="str">
        <f>G84</f>
        <v>Desconocmiento de la norma</v>
      </c>
      <c r="H85" s="26" t="str">
        <f>H84</f>
        <v>Funcionario.</v>
      </c>
      <c r="I85" s="33" t="s">
        <v>669</v>
      </c>
      <c r="J85" s="33" t="str">
        <f>J84</f>
        <v>NO se pueden ejecutar los rubros presupuestales</v>
      </c>
      <c r="K85" s="26" t="str">
        <f>K84</f>
        <v>Probabilidad Raro. Impacto: catastrófico.</v>
      </c>
      <c r="L85" s="30" t="s">
        <v>653</v>
      </c>
      <c r="M85" s="26" t="str">
        <f>M84</f>
        <v>Riesgo Moderado.</v>
      </c>
      <c r="N85" s="26" t="str">
        <f>N84</f>
        <v>Transferir el Riesgo.</v>
      </c>
      <c r="O85" s="37" t="str">
        <f t="shared" si="2"/>
        <v>Revision y Control.</v>
      </c>
      <c r="P85" s="37" t="s">
        <v>675</v>
      </c>
      <c r="Q85" s="37" t="s">
        <v>676</v>
      </c>
      <c r="R85" s="31" t="str">
        <f t="shared" si="3"/>
        <v>Desde Noviembre de 2010 hasta Diciembre 2011.</v>
      </c>
    </row>
    <row r="86" spans="2:18" ht="40">
      <c r="B86" s="134" t="s">
        <v>677</v>
      </c>
      <c r="C86" s="62"/>
      <c r="D86" s="105" t="s">
        <v>678</v>
      </c>
      <c r="E86" s="33" t="s">
        <v>679</v>
      </c>
      <c r="F86" s="26" t="s">
        <v>595</v>
      </c>
      <c r="G86" s="33" t="s">
        <v>680</v>
      </c>
      <c r="H86" s="26" t="s">
        <v>597</v>
      </c>
      <c r="I86" s="33" t="s">
        <v>681</v>
      </c>
      <c r="J86" s="33" t="s">
        <v>682</v>
      </c>
      <c r="K86" s="26" t="s">
        <v>683</v>
      </c>
      <c r="L86" s="37" t="s">
        <v>684</v>
      </c>
      <c r="M86" s="26" t="s">
        <v>476</v>
      </c>
      <c r="N86" s="26" t="s">
        <v>541</v>
      </c>
      <c r="O86" s="37" t="str">
        <f t="shared" si="2"/>
        <v>Revision y Control.</v>
      </c>
      <c r="P86" s="37" t="s">
        <v>685</v>
      </c>
      <c r="Q86" s="37" t="s">
        <v>686</v>
      </c>
      <c r="R86" s="31" t="str">
        <f>R85</f>
        <v>Desde Noviembre de 2010 hasta Diciembre 2011.</v>
      </c>
    </row>
    <row r="87" spans="2:18" ht="30">
      <c r="B87" s="135"/>
      <c r="C87" s="62"/>
      <c r="D87" s="109"/>
      <c r="E87" s="33" t="s">
        <v>687</v>
      </c>
      <c r="F87" s="26" t="str">
        <f>F86</f>
        <v>Operativo. Cumplimiento, Financiero.</v>
      </c>
      <c r="G87" s="33" t="s">
        <v>688</v>
      </c>
      <c r="H87" s="26" t="s">
        <v>689</v>
      </c>
      <c r="I87" s="33" t="s">
        <v>690</v>
      </c>
      <c r="J87" s="33" t="s">
        <v>691</v>
      </c>
      <c r="K87" s="26" t="str">
        <f>K86</f>
        <v>Probabilidad Raro. Impacto Catastrofico.</v>
      </c>
      <c r="L87" s="37" t="str">
        <f>L86</f>
        <v>Revisión de Facturación.</v>
      </c>
      <c r="M87" s="26" t="str">
        <f>M86</f>
        <v>Riesgo Moderado.</v>
      </c>
      <c r="N87" s="26" t="str">
        <f>N86</f>
        <v>Asumir el Riesgo.</v>
      </c>
      <c r="O87" s="37" t="str">
        <f t="shared" si="2"/>
        <v>Revision y Control.</v>
      </c>
      <c r="P87" s="37" t="str">
        <f t="shared" si="2"/>
        <v>Profesional de Facturacion.</v>
      </c>
      <c r="Q87" s="37" t="str">
        <f t="shared" si="2"/>
        <v>Chequeo de emision y facturacion.</v>
      </c>
      <c r="R87" s="31" t="str">
        <f t="shared" si="3"/>
        <v>Desde Noviembre de 2010 hasta Diciembre 2011.</v>
      </c>
    </row>
    <row r="88" spans="2:18" ht="30">
      <c r="B88" s="135"/>
      <c r="C88" s="62"/>
      <c r="D88" s="109"/>
      <c r="E88" s="33" t="s">
        <v>692</v>
      </c>
      <c r="F88" s="26" t="str">
        <f>F87</f>
        <v>Operativo. Cumplimiento, Financiero.</v>
      </c>
      <c r="G88" s="33" t="s">
        <v>693</v>
      </c>
      <c r="H88" s="26" t="s">
        <v>597</v>
      </c>
      <c r="I88" s="33" t="s">
        <v>694</v>
      </c>
      <c r="J88" s="33" t="s">
        <v>695</v>
      </c>
      <c r="K88" s="26" t="s">
        <v>696</v>
      </c>
      <c r="L88" s="30" t="str">
        <f>L87</f>
        <v>Revisión de Facturación.</v>
      </c>
      <c r="M88" s="26" t="s">
        <v>618</v>
      </c>
      <c r="N88" s="26" t="str">
        <f>N87</f>
        <v>Asumir el Riesgo.</v>
      </c>
      <c r="O88" s="37" t="str">
        <f t="shared" si="2"/>
        <v>Revision y Control.</v>
      </c>
      <c r="P88" s="37" t="str">
        <f t="shared" si="2"/>
        <v>Profesional de Facturacion.</v>
      </c>
      <c r="Q88" s="37" t="str">
        <f t="shared" si="2"/>
        <v>Chequeo de emision y facturacion.</v>
      </c>
      <c r="R88" s="31" t="str">
        <f t="shared" si="3"/>
        <v>Desde Noviembre de 2010 hasta Diciembre 2011.</v>
      </c>
    </row>
    <row r="89" spans="2:18" ht="70">
      <c r="B89" s="136"/>
      <c r="C89" s="62"/>
      <c r="D89" s="106"/>
      <c r="E89" s="33" t="s">
        <v>697</v>
      </c>
      <c r="F89" s="26" t="str">
        <f>F88</f>
        <v>Operativo. Cumplimiento, Financiero.</v>
      </c>
      <c r="G89" s="47" t="s">
        <v>698</v>
      </c>
      <c r="H89" s="26" t="str">
        <f>H88</f>
        <v>Funcionario.</v>
      </c>
      <c r="I89" s="33" t="s">
        <v>699</v>
      </c>
      <c r="J89" s="33" t="s">
        <v>700</v>
      </c>
      <c r="K89" s="26" t="s">
        <v>607</v>
      </c>
      <c r="L89" s="30" t="str">
        <f>L88</f>
        <v>Revisión de Facturación.</v>
      </c>
      <c r="M89" s="26" t="s">
        <v>476</v>
      </c>
      <c r="N89" s="26" t="s">
        <v>645</v>
      </c>
      <c r="O89" s="37" t="s">
        <v>701</v>
      </c>
      <c r="P89" s="37" t="str">
        <f t="shared" si="2"/>
        <v>Profesional de Facturacion.</v>
      </c>
      <c r="Q89" s="37" t="str">
        <f t="shared" si="2"/>
        <v>Chequeo de emision y facturacion.</v>
      </c>
      <c r="R89" s="31" t="str">
        <f t="shared" si="3"/>
        <v>Desde Noviembre de 2010 hasta Diciembre 2011.</v>
      </c>
    </row>
    <row r="90" spans="2:18" ht="40">
      <c r="B90" s="64" t="s">
        <v>702</v>
      </c>
      <c r="C90" s="62"/>
      <c r="D90" s="33" t="s">
        <v>703</v>
      </c>
      <c r="E90" s="33" t="s">
        <v>704</v>
      </c>
      <c r="F90" s="26" t="s">
        <v>640</v>
      </c>
      <c r="G90" s="33" t="s">
        <v>705</v>
      </c>
      <c r="H90" s="26" t="str">
        <f>H89</f>
        <v>Funcionario.</v>
      </c>
      <c r="I90" s="33" t="s">
        <v>706</v>
      </c>
      <c r="J90" s="33" t="s">
        <v>707</v>
      </c>
      <c r="K90" s="26" t="s">
        <v>708</v>
      </c>
      <c r="L90" s="37" t="s">
        <v>709</v>
      </c>
      <c r="M90" s="26" t="s">
        <v>540</v>
      </c>
      <c r="N90" s="26" t="s">
        <v>591</v>
      </c>
      <c r="O90" s="37" t="s">
        <v>710</v>
      </c>
      <c r="P90" s="37" t="s">
        <v>711</v>
      </c>
      <c r="Q90" s="37" t="s">
        <v>712</v>
      </c>
      <c r="R90" s="31" t="str">
        <f t="shared" si="3"/>
        <v>Desde Noviembre de 2010 hasta Diciembre 2011.</v>
      </c>
    </row>
    <row r="91" spans="2:18" ht="50">
      <c r="B91" s="134" t="s">
        <v>713</v>
      </c>
      <c r="C91" s="65"/>
      <c r="D91" s="105" t="s">
        <v>714</v>
      </c>
      <c r="E91" s="105" t="s">
        <v>715</v>
      </c>
      <c r="F91" s="26" t="s">
        <v>546</v>
      </c>
      <c r="G91" s="66" t="s">
        <v>716</v>
      </c>
      <c r="H91" s="66" t="s">
        <v>717</v>
      </c>
      <c r="I91" s="33" t="s">
        <v>718</v>
      </c>
      <c r="J91" s="33" t="s">
        <v>719</v>
      </c>
      <c r="K91" s="67" t="s">
        <v>720</v>
      </c>
      <c r="L91" s="68" t="s">
        <v>721</v>
      </c>
      <c r="M91" s="36" t="s">
        <v>618</v>
      </c>
      <c r="N91" s="36" t="s">
        <v>528</v>
      </c>
      <c r="O91" s="68" t="s">
        <v>722</v>
      </c>
      <c r="P91" s="68" t="s">
        <v>723</v>
      </c>
      <c r="Q91" s="68" t="s">
        <v>724</v>
      </c>
      <c r="R91" s="60" t="str">
        <f t="shared" si="3"/>
        <v>Desde Noviembre de 2010 hasta Diciembre 2011.</v>
      </c>
    </row>
    <row r="92" spans="2:18" ht="50">
      <c r="B92" s="135"/>
      <c r="C92" s="62"/>
      <c r="D92" s="109"/>
      <c r="E92" s="109"/>
      <c r="F92" s="36" t="s">
        <v>725</v>
      </c>
      <c r="G92" s="33" t="s">
        <v>726</v>
      </c>
      <c r="H92" s="36" t="s">
        <v>597</v>
      </c>
      <c r="I92" s="33" t="s">
        <v>727</v>
      </c>
      <c r="J92" s="58" t="str">
        <f>J91</f>
        <v>Inconformidad de proveedores y contratistas. Incremento de pasivos corriente y CxP.</v>
      </c>
      <c r="K92" s="36" t="s">
        <v>728</v>
      </c>
      <c r="L92" s="68" t="str">
        <f t="shared" ref="L92:Q92" si="4">L91</f>
        <v>Formato de pago a proveedores y Check List.</v>
      </c>
      <c r="M92" s="36" t="str">
        <f t="shared" si="4"/>
        <v>Riesgo Tolerable.</v>
      </c>
      <c r="N92" s="36" t="str">
        <f t="shared" si="4"/>
        <v>Reducir el Riesgo.</v>
      </c>
      <c r="O92" s="68" t="str">
        <f t="shared" si="4"/>
        <v>Comité de pago a proveedores.</v>
      </c>
      <c r="P92" s="68" t="str">
        <f t="shared" si="4"/>
        <v>Tesorero y Auxiliar Contable.</v>
      </c>
      <c r="Q92" s="68" t="str">
        <f t="shared" si="4"/>
        <v>Cuentas pór pagar.</v>
      </c>
      <c r="R92" s="60" t="str">
        <f t="shared" si="3"/>
        <v>Desde Noviembre de 2010 hasta Diciembre 2011.</v>
      </c>
    </row>
    <row r="93" spans="2:18" ht="50">
      <c r="B93" s="135"/>
      <c r="C93" s="62"/>
      <c r="D93" s="109"/>
      <c r="E93" s="109"/>
      <c r="F93" s="36" t="str">
        <f t="shared" ref="F93:F103" si="5">F92</f>
        <v>Operativo. Financiero.</v>
      </c>
      <c r="G93" s="33" t="s">
        <v>729</v>
      </c>
      <c r="H93" s="33" t="s">
        <v>730</v>
      </c>
      <c r="I93" s="33" t="s">
        <v>731</v>
      </c>
      <c r="J93" s="58" t="str">
        <f>J92</f>
        <v>Inconformidad de proveedores y contratistas. Incremento de pasivos corriente y CxP.</v>
      </c>
      <c r="K93" s="36" t="s">
        <v>732</v>
      </c>
      <c r="L93" s="68" t="str">
        <f>L92</f>
        <v>Formato de pago a proveedores y Check List.</v>
      </c>
      <c r="M93" s="36" t="str">
        <f>M92</f>
        <v>Riesgo Tolerable.</v>
      </c>
      <c r="N93" s="36" t="str">
        <f>N92</f>
        <v>Reducir el Riesgo.</v>
      </c>
      <c r="O93" s="68" t="s">
        <v>733</v>
      </c>
      <c r="P93" s="68" t="s">
        <v>734</v>
      </c>
      <c r="Q93" s="68" t="str">
        <f>Q92</f>
        <v>Cuentas pór pagar.</v>
      </c>
      <c r="R93" s="60" t="str">
        <f t="shared" si="3"/>
        <v>Desde Noviembre de 2010 hasta Diciembre 2011.</v>
      </c>
    </row>
    <row r="94" spans="2:18" ht="50">
      <c r="B94" s="135"/>
      <c r="C94" s="62"/>
      <c r="D94" s="109"/>
      <c r="E94" s="106"/>
      <c r="F94" s="36" t="str">
        <f t="shared" si="5"/>
        <v>Operativo. Financiero.</v>
      </c>
      <c r="G94" s="33" t="s">
        <v>735</v>
      </c>
      <c r="H94" s="36" t="s">
        <v>736</v>
      </c>
      <c r="I94" s="33" t="s">
        <v>737</v>
      </c>
      <c r="J94" s="58" t="str">
        <f>J93</f>
        <v>Inconformidad de proveedores y contratistas. Incremento de pasivos corriente y CxP.</v>
      </c>
      <c r="K94" s="36" t="s">
        <v>738</v>
      </c>
      <c r="L94" s="68" t="s">
        <v>739</v>
      </c>
      <c r="M94" s="36" t="s">
        <v>476</v>
      </c>
      <c r="N94" s="36" t="str">
        <f>N93</f>
        <v>Reducir el Riesgo.</v>
      </c>
      <c r="O94" s="68" t="s">
        <v>740</v>
      </c>
      <c r="P94" s="68" t="s">
        <v>741</v>
      </c>
      <c r="Q94" s="68" t="str">
        <f>Q93</f>
        <v>Cuentas pór pagar.</v>
      </c>
      <c r="R94" s="60" t="str">
        <f t="shared" si="3"/>
        <v>Desde Noviembre de 2010 hasta Diciembre 2011.</v>
      </c>
    </row>
    <row r="95" spans="2:18" ht="40">
      <c r="B95" s="136"/>
      <c r="C95" s="62"/>
      <c r="D95" s="106"/>
      <c r="E95" s="36" t="s">
        <v>742</v>
      </c>
      <c r="F95" s="36" t="str">
        <f>F94</f>
        <v>Operativo. Financiero.</v>
      </c>
      <c r="G95" s="33" t="s">
        <v>743</v>
      </c>
      <c r="H95" s="36" t="s">
        <v>597</v>
      </c>
      <c r="I95" s="33" t="s">
        <v>744</v>
      </c>
      <c r="J95" s="58" t="s">
        <v>745</v>
      </c>
      <c r="K95" s="36" t="s">
        <v>746</v>
      </c>
      <c r="L95" s="68" t="s">
        <v>747</v>
      </c>
      <c r="M95" s="36" t="s">
        <v>748</v>
      </c>
      <c r="N95" s="36" t="str">
        <f>N94</f>
        <v>Reducir el Riesgo.</v>
      </c>
      <c r="O95" s="68" t="s">
        <v>749</v>
      </c>
      <c r="P95" s="68" t="s">
        <v>750</v>
      </c>
      <c r="Q95" s="68" t="str">
        <f>Q96</f>
        <v>Pago a proveedores.</v>
      </c>
      <c r="R95" s="60" t="str">
        <f>R94</f>
        <v>Desde Noviembre de 2010 hasta Diciembre 2011.</v>
      </c>
    </row>
    <row r="96" spans="2:18" ht="50">
      <c r="B96" s="33" t="s">
        <v>751</v>
      </c>
      <c r="C96" s="46"/>
      <c r="D96" s="33" t="s">
        <v>752</v>
      </c>
      <c r="E96" s="33" t="s">
        <v>512</v>
      </c>
      <c r="F96" s="36" t="str">
        <f>F94</f>
        <v>Operativo. Financiero.</v>
      </c>
      <c r="G96" s="33" t="s">
        <v>753</v>
      </c>
      <c r="H96" s="36" t="s">
        <v>597</v>
      </c>
      <c r="I96" s="33" t="s">
        <v>754</v>
      </c>
      <c r="J96" s="33" t="s">
        <v>755</v>
      </c>
      <c r="K96" s="36" t="str">
        <f>K94</f>
        <v>Probabilidad Raro. Impacto Moderado.</v>
      </c>
      <c r="L96" s="59" t="s">
        <v>663</v>
      </c>
      <c r="M96" s="36" t="s">
        <v>618</v>
      </c>
      <c r="N96" s="36" t="s">
        <v>541</v>
      </c>
      <c r="O96" s="68" t="s">
        <v>756</v>
      </c>
      <c r="P96" s="68" t="s">
        <v>757</v>
      </c>
      <c r="Q96" s="68" t="s">
        <v>758</v>
      </c>
      <c r="R96" s="60" t="str">
        <f>R94</f>
        <v>Desde Noviembre de 2010 hasta Diciembre 2011.</v>
      </c>
    </row>
    <row r="97" spans="2:18" ht="30">
      <c r="B97" s="101" t="s">
        <v>759</v>
      </c>
      <c r="C97" s="46"/>
      <c r="D97" s="105" t="s">
        <v>760</v>
      </c>
      <c r="E97" s="33" t="s">
        <v>761</v>
      </c>
      <c r="F97" s="36" t="str">
        <f t="shared" si="5"/>
        <v>Operativo. Financiero.</v>
      </c>
      <c r="G97" s="33" t="s">
        <v>762</v>
      </c>
      <c r="H97" s="36" t="str">
        <f>H96</f>
        <v>Funcionario.</v>
      </c>
      <c r="I97" s="33" t="s">
        <v>763</v>
      </c>
      <c r="J97" s="33" t="s">
        <v>764</v>
      </c>
      <c r="K97" s="36" t="str">
        <f>K96</f>
        <v>Probabilidad Raro. Impacto Moderado.</v>
      </c>
      <c r="L97" s="59" t="s">
        <v>765</v>
      </c>
      <c r="M97" s="36" t="str">
        <f>M96</f>
        <v>Riesgo Tolerable.</v>
      </c>
      <c r="N97" s="36" t="str">
        <f>N96</f>
        <v>Asumir el Riesgo.</v>
      </c>
      <c r="O97" s="68" t="s">
        <v>592</v>
      </c>
      <c r="P97" s="68" t="s">
        <v>766</v>
      </c>
      <c r="Q97" s="68" t="s">
        <v>767</v>
      </c>
      <c r="R97" s="60" t="str">
        <f t="shared" si="3"/>
        <v>Desde Noviembre de 2010 hasta Diciembre 2011.</v>
      </c>
    </row>
    <row r="98" spans="2:18" ht="30">
      <c r="B98" s="107"/>
      <c r="C98" s="46"/>
      <c r="D98" s="109"/>
      <c r="E98" s="105" t="s">
        <v>768</v>
      </c>
      <c r="F98" s="36" t="str">
        <f t="shared" si="5"/>
        <v>Operativo. Financiero.</v>
      </c>
      <c r="G98" s="69" t="s">
        <v>613</v>
      </c>
      <c r="H98" s="36" t="str">
        <f>H97</f>
        <v>Funcionario.</v>
      </c>
      <c r="I98" s="33" t="s">
        <v>769</v>
      </c>
      <c r="J98" s="33" t="s">
        <v>770</v>
      </c>
      <c r="K98" s="36" t="str">
        <f>K97</f>
        <v>Probabilidad Raro. Impacto Moderado.</v>
      </c>
      <c r="L98" s="36" t="s">
        <v>771</v>
      </c>
      <c r="M98" s="36" t="str">
        <f>M97</f>
        <v>Riesgo Tolerable.</v>
      </c>
      <c r="N98" s="36" t="s">
        <v>654</v>
      </c>
      <c r="O98" s="68" t="str">
        <f>O97</f>
        <v>Revision y Control.</v>
      </c>
      <c r="P98" s="68" t="s">
        <v>772</v>
      </c>
      <c r="Q98" s="68" t="str">
        <f>Q97</f>
        <v>Recibos de caja Vs. Facturacion.</v>
      </c>
      <c r="R98" s="60" t="str">
        <f t="shared" si="3"/>
        <v>Desde Noviembre de 2010 hasta Diciembre 2011.</v>
      </c>
    </row>
    <row r="99" spans="2:18" ht="30">
      <c r="B99" s="107"/>
      <c r="C99" s="46"/>
      <c r="D99" s="109"/>
      <c r="E99" s="106"/>
      <c r="F99" s="36" t="str">
        <f t="shared" si="5"/>
        <v>Operativo. Financiero.</v>
      </c>
      <c r="G99" s="33" t="s">
        <v>773</v>
      </c>
      <c r="H99" s="26" t="s">
        <v>774</v>
      </c>
      <c r="I99" s="33" t="s">
        <v>775</v>
      </c>
      <c r="J99" s="33" t="s">
        <v>776</v>
      </c>
      <c r="K99" s="36" t="str">
        <f>K98</f>
        <v>Probabilidad Raro. Impacto Moderado.</v>
      </c>
      <c r="L99" s="36" t="s">
        <v>777</v>
      </c>
      <c r="M99" s="36" t="str">
        <f>M98</f>
        <v>Riesgo Tolerable.</v>
      </c>
      <c r="N99" s="36" t="str">
        <f>N98</f>
        <v>Compartir el Riesgo.</v>
      </c>
      <c r="O99" s="68" t="s">
        <v>778</v>
      </c>
      <c r="P99" s="68" t="str">
        <f>P98</f>
        <v>Tesoreria y Archivo.</v>
      </c>
      <c r="Q99" s="68" t="s">
        <v>779</v>
      </c>
      <c r="R99" s="60" t="str">
        <f t="shared" si="3"/>
        <v>Desde Noviembre de 2010 hasta Diciembre 2011.</v>
      </c>
    </row>
    <row r="100" spans="2:18" ht="30">
      <c r="B100" s="103"/>
      <c r="C100" s="46"/>
      <c r="D100" s="106"/>
      <c r="E100" s="33" t="s">
        <v>780</v>
      </c>
      <c r="F100" s="36" t="str">
        <f t="shared" si="5"/>
        <v>Operativo. Financiero.</v>
      </c>
      <c r="G100" s="33" t="s">
        <v>781</v>
      </c>
      <c r="H100" s="36" t="s">
        <v>782</v>
      </c>
      <c r="I100" s="33" t="s">
        <v>783</v>
      </c>
      <c r="J100" s="33" t="s">
        <v>784</v>
      </c>
      <c r="K100" s="36" t="str">
        <f>K99</f>
        <v>Probabilidad Raro. Impacto Moderado.</v>
      </c>
      <c r="L100" s="36" t="str">
        <f>L99</f>
        <v>poliza de seguros.</v>
      </c>
      <c r="M100" s="36" t="str">
        <f>M99</f>
        <v>Riesgo Tolerable.</v>
      </c>
      <c r="N100" s="36" t="str">
        <f>N99</f>
        <v>Compartir el Riesgo.</v>
      </c>
      <c r="O100" s="68" t="str">
        <f>O99</f>
        <v>Ajustar Polizas.</v>
      </c>
      <c r="P100" s="68" t="str">
        <f>P99</f>
        <v>Tesoreria y Archivo.</v>
      </c>
      <c r="Q100" s="68" t="str">
        <f>Q99</f>
        <v>Denuncia ante autoridades.</v>
      </c>
      <c r="R100" s="60" t="str">
        <f t="shared" si="3"/>
        <v>Desde Noviembre de 2010 hasta Diciembre 2011.</v>
      </c>
    </row>
    <row r="101" spans="2:18" ht="50">
      <c r="B101" s="33" t="s">
        <v>785</v>
      </c>
      <c r="C101" s="46"/>
      <c r="D101" s="33" t="s">
        <v>786</v>
      </c>
      <c r="E101" s="33" t="s">
        <v>787</v>
      </c>
      <c r="F101" s="36" t="str">
        <f t="shared" si="5"/>
        <v>Operativo. Financiero.</v>
      </c>
      <c r="G101" s="33" t="s">
        <v>788</v>
      </c>
      <c r="H101" s="36" t="s">
        <v>597</v>
      </c>
      <c r="I101" s="33" t="s">
        <v>789</v>
      </c>
      <c r="J101" s="33" t="s">
        <v>790</v>
      </c>
      <c r="K101" s="36" t="s">
        <v>791</v>
      </c>
      <c r="L101" s="36" t="s">
        <v>519</v>
      </c>
      <c r="M101" s="36" t="str">
        <f>M100</f>
        <v>Riesgo Tolerable.</v>
      </c>
      <c r="N101" s="36" t="s">
        <v>541</v>
      </c>
      <c r="O101" s="68" t="s">
        <v>592</v>
      </c>
      <c r="P101" s="68" t="s">
        <v>792</v>
      </c>
      <c r="Q101" s="68" t="s">
        <v>519</v>
      </c>
      <c r="R101" s="60" t="str">
        <f t="shared" si="3"/>
        <v>Desde Noviembre de 2010 hasta Diciembre 2011.</v>
      </c>
    </row>
    <row r="102" spans="2:18" ht="40">
      <c r="B102" s="101" t="s">
        <v>793</v>
      </c>
      <c r="C102" s="46"/>
      <c r="D102" s="105" t="s">
        <v>794</v>
      </c>
      <c r="E102" s="33" t="s">
        <v>795</v>
      </c>
      <c r="F102" s="36" t="str">
        <f t="shared" si="5"/>
        <v>Operativo. Financiero.</v>
      </c>
      <c r="G102" s="33" t="s">
        <v>796</v>
      </c>
      <c r="H102" s="36" t="str">
        <f>H101</f>
        <v>Funcionario.</v>
      </c>
      <c r="I102" s="33" t="s">
        <v>797</v>
      </c>
      <c r="J102" s="33" t="s">
        <v>798</v>
      </c>
      <c r="K102" s="36" t="s">
        <v>634</v>
      </c>
      <c r="L102" s="68" t="s">
        <v>777</v>
      </c>
      <c r="M102" s="36" t="s">
        <v>476</v>
      </c>
      <c r="N102" s="36" t="s">
        <v>591</v>
      </c>
      <c r="O102" s="68" t="s">
        <v>778</v>
      </c>
      <c r="P102" s="68" t="str">
        <f>P101</f>
        <v>Tesoreria.</v>
      </c>
      <c r="Q102" s="68" t="s">
        <v>779</v>
      </c>
      <c r="R102" s="60" t="str">
        <f t="shared" si="3"/>
        <v>Desde Noviembre de 2010 hasta Diciembre 2011.</v>
      </c>
    </row>
    <row r="103" spans="2:18" ht="30">
      <c r="B103" s="103"/>
      <c r="C103" s="46"/>
      <c r="D103" s="106"/>
      <c r="E103" s="33" t="s">
        <v>799</v>
      </c>
      <c r="F103" s="36" t="str">
        <f t="shared" si="5"/>
        <v>Operativo. Financiero.</v>
      </c>
      <c r="G103" s="33" t="s">
        <v>800</v>
      </c>
      <c r="H103" s="36" t="s">
        <v>774</v>
      </c>
      <c r="I103" s="33" t="s">
        <v>801</v>
      </c>
      <c r="J103" s="33" t="s">
        <v>802</v>
      </c>
      <c r="K103" s="36" t="str">
        <f>K102</f>
        <v>Probabilidad: raro. Impacto: Catastrofico.</v>
      </c>
      <c r="L103" s="68" t="str">
        <f>L102</f>
        <v>poliza de seguros.</v>
      </c>
      <c r="M103" s="36" t="str">
        <f>M102</f>
        <v>Riesgo Moderado.</v>
      </c>
      <c r="N103" s="36" t="str">
        <f>N102</f>
        <v>Evitar el Riesgo.</v>
      </c>
      <c r="O103" s="68" t="str">
        <f>O102</f>
        <v>Ajustar Polizas.</v>
      </c>
      <c r="P103" s="68" t="str">
        <f>P102</f>
        <v>Tesoreria.</v>
      </c>
      <c r="Q103" s="68" t="s">
        <v>779</v>
      </c>
      <c r="R103" s="60" t="str">
        <f t="shared" si="3"/>
        <v>Desde Noviembre de 2010 hasta Diciembre 2011.</v>
      </c>
    </row>
    <row r="104" spans="2:18" ht="40">
      <c r="B104" s="101" t="s">
        <v>803</v>
      </c>
      <c r="C104" s="102"/>
      <c r="D104" s="105" t="s">
        <v>804</v>
      </c>
      <c r="E104" s="105" t="s">
        <v>761</v>
      </c>
      <c r="F104" s="36" t="s">
        <v>725</v>
      </c>
      <c r="G104" s="33" t="s">
        <v>805</v>
      </c>
      <c r="H104" s="36" t="str">
        <f>H102</f>
        <v>Funcionario.</v>
      </c>
      <c r="I104" s="33" t="s">
        <v>806</v>
      </c>
      <c r="J104" s="33" t="s">
        <v>807</v>
      </c>
      <c r="K104" s="36" t="s">
        <v>696</v>
      </c>
      <c r="L104" s="68" t="s">
        <v>519</v>
      </c>
      <c r="M104" s="36" t="str">
        <f>M101</f>
        <v>Riesgo Tolerable.</v>
      </c>
      <c r="N104" s="36" t="str">
        <f>N101</f>
        <v>Asumir el Riesgo.</v>
      </c>
      <c r="O104" s="68" t="s">
        <v>808</v>
      </c>
      <c r="P104" s="68" t="str">
        <f>P97</f>
        <v>Tesorero y Facturacion.</v>
      </c>
      <c r="Q104" s="68" t="str">
        <f>Q97</f>
        <v>Recibos de caja Vs. Facturacion.</v>
      </c>
      <c r="R104" s="60" t="str">
        <f t="shared" si="3"/>
        <v>Desde Noviembre de 2010 hasta Diciembre 2011.</v>
      </c>
    </row>
    <row r="105" spans="2:18" ht="40">
      <c r="B105" s="107"/>
      <c r="C105" s="108"/>
      <c r="D105" s="109"/>
      <c r="E105" s="106"/>
      <c r="F105" s="70" t="str">
        <f>F104</f>
        <v>Operativo. Financiero.</v>
      </c>
      <c r="G105" s="33" t="s">
        <v>809</v>
      </c>
      <c r="H105" s="36" t="str">
        <f>H104</f>
        <v>Funcionario.</v>
      </c>
      <c r="I105" s="33" t="s">
        <v>810</v>
      </c>
      <c r="J105" s="33" t="s">
        <v>811</v>
      </c>
      <c r="K105" s="36" t="str">
        <f t="shared" ref="K105:N106" si="6">K104</f>
        <v>Probabilidad Raro. Impacto: Leve.</v>
      </c>
      <c r="L105" s="68" t="str">
        <f t="shared" si="6"/>
        <v>N.A.</v>
      </c>
      <c r="M105" s="36" t="str">
        <f t="shared" si="6"/>
        <v>Riesgo Tolerable.</v>
      </c>
      <c r="N105" s="36" t="str">
        <f t="shared" si="6"/>
        <v>Asumir el Riesgo.</v>
      </c>
      <c r="O105" s="68" t="s">
        <v>519</v>
      </c>
      <c r="P105" s="68" t="s">
        <v>757</v>
      </c>
      <c r="Q105" s="68" t="s">
        <v>519</v>
      </c>
      <c r="R105" s="60" t="str">
        <f t="shared" si="3"/>
        <v>Desde Noviembre de 2010 hasta Diciembre 2011.</v>
      </c>
    </row>
    <row r="106" spans="2:18" ht="50">
      <c r="B106" s="103"/>
      <c r="C106" s="104"/>
      <c r="D106" s="106"/>
      <c r="E106" s="26" t="s">
        <v>512</v>
      </c>
      <c r="F106" s="28" t="str">
        <f>F105</f>
        <v>Operativo. Financiero.</v>
      </c>
      <c r="G106" s="33" t="s">
        <v>812</v>
      </c>
      <c r="H106" s="26" t="str">
        <f>H105</f>
        <v>Funcionario.</v>
      </c>
      <c r="I106" s="33" t="s">
        <v>813</v>
      </c>
      <c r="J106" s="47" t="s">
        <v>814</v>
      </c>
      <c r="K106" s="26" t="str">
        <f t="shared" si="6"/>
        <v>Probabilidad Raro. Impacto: Leve.</v>
      </c>
      <c r="L106" s="37" t="str">
        <f t="shared" si="6"/>
        <v>N.A.</v>
      </c>
      <c r="M106" s="26" t="str">
        <f t="shared" si="6"/>
        <v>Riesgo Tolerable.</v>
      </c>
      <c r="N106" s="26" t="str">
        <f t="shared" si="6"/>
        <v>Asumir el Riesgo.</v>
      </c>
      <c r="O106" s="37" t="str">
        <f>O105</f>
        <v>N.A.</v>
      </c>
      <c r="P106" s="28" t="str">
        <f>P105</f>
        <v>Tesorero.</v>
      </c>
      <c r="Q106" s="37" t="s">
        <v>519</v>
      </c>
      <c r="R106" s="31" t="str">
        <f t="shared" si="3"/>
        <v>Desde Noviembre de 2010 hasta Diciembre 2011.</v>
      </c>
    </row>
    <row r="107" spans="2:18" ht="240">
      <c r="B107" s="132" t="s">
        <v>815</v>
      </c>
      <c r="C107" s="35" t="s">
        <v>311</v>
      </c>
      <c r="D107" s="105" t="s">
        <v>816</v>
      </c>
      <c r="E107" s="131" t="s">
        <v>817</v>
      </c>
      <c r="F107" s="129" t="s">
        <v>818</v>
      </c>
      <c r="G107" s="129" t="s">
        <v>819</v>
      </c>
      <c r="H107" s="129" t="s">
        <v>820</v>
      </c>
      <c r="I107" s="131" t="s">
        <v>821</v>
      </c>
      <c r="J107" s="129" t="s">
        <v>822</v>
      </c>
      <c r="K107" s="129" t="s">
        <v>823</v>
      </c>
      <c r="L107" s="121" t="s">
        <v>824</v>
      </c>
      <c r="M107" s="105" t="s">
        <v>825</v>
      </c>
      <c r="N107" s="105" t="s">
        <v>231</v>
      </c>
      <c r="O107" s="121" t="s">
        <v>826</v>
      </c>
      <c r="P107" s="105" t="s">
        <v>827</v>
      </c>
      <c r="Q107" s="121" t="s">
        <v>828</v>
      </c>
      <c r="R107" s="117" t="s">
        <v>829</v>
      </c>
    </row>
    <row r="108" spans="2:18" ht="320">
      <c r="B108" s="133"/>
      <c r="C108" s="35" t="s">
        <v>830</v>
      </c>
      <c r="D108" s="106"/>
      <c r="E108" s="131"/>
      <c r="F108" s="130"/>
      <c r="G108" s="130"/>
      <c r="H108" s="130"/>
      <c r="I108" s="131"/>
      <c r="J108" s="130"/>
      <c r="K108" s="130"/>
      <c r="L108" s="122"/>
      <c r="M108" s="106"/>
      <c r="N108" s="106"/>
      <c r="O108" s="122"/>
      <c r="P108" s="106"/>
      <c r="Q108" s="122"/>
      <c r="R108" s="118"/>
    </row>
    <row r="109" spans="2:18" ht="105" customHeight="1">
      <c r="B109" s="39" t="s">
        <v>831</v>
      </c>
      <c r="C109" s="35" t="s">
        <v>832</v>
      </c>
      <c r="D109" s="37" t="s">
        <v>833</v>
      </c>
      <c r="E109" s="37" t="s">
        <v>834</v>
      </c>
      <c r="F109" s="37" t="s">
        <v>835</v>
      </c>
      <c r="G109" s="37" t="s">
        <v>836</v>
      </c>
      <c r="H109" s="37" t="s">
        <v>820</v>
      </c>
      <c r="I109" s="32" t="s">
        <v>837</v>
      </c>
      <c r="J109" s="37" t="s">
        <v>838</v>
      </c>
      <c r="K109" s="26" t="s">
        <v>839</v>
      </c>
      <c r="L109" s="37" t="s">
        <v>840</v>
      </c>
      <c r="M109" s="37" t="s">
        <v>825</v>
      </c>
      <c r="N109" s="37" t="s">
        <v>231</v>
      </c>
      <c r="O109" s="71" t="s">
        <v>841</v>
      </c>
      <c r="P109" s="37" t="s">
        <v>842</v>
      </c>
      <c r="Q109" s="37" t="s">
        <v>843</v>
      </c>
      <c r="R109" s="72" t="s">
        <v>829</v>
      </c>
    </row>
    <row r="110" spans="2:18" ht="45" customHeight="1">
      <c r="B110" s="101" t="s">
        <v>844</v>
      </c>
      <c r="C110" s="62"/>
      <c r="D110" s="105" t="s">
        <v>845</v>
      </c>
      <c r="E110" s="105" t="s">
        <v>846</v>
      </c>
      <c r="F110" s="26" t="s">
        <v>268</v>
      </c>
      <c r="G110" s="49" t="s">
        <v>847</v>
      </c>
      <c r="H110" s="26" t="s">
        <v>848</v>
      </c>
      <c r="I110" s="105" t="s">
        <v>849</v>
      </c>
      <c r="J110" s="37" t="s">
        <v>850</v>
      </c>
      <c r="K110" s="26" t="s">
        <v>851</v>
      </c>
      <c r="L110" s="30" t="s">
        <v>852</v>
      </c>
      <c r="M110" s="26" t="s">
        <v>853</v>
      </c>
      <c r="N110" s="26" t="s">
        <v>231</v>
      </c>
      <c r="O110" s="105" t="s">
        <v>854</v>
      </c>
      <c r="P110" s="37" t="s">
        <v>855</v>
      </c>
      <c r="Q110" s="37" t="s">
        <v>856</v>
      </c>
      <c r="R110" s="31" t="s">
        <v>511</v>
      </c>
    </row>
    <row r="111" spans="2:18" ht="60">
      <c r="B111" s="107"/>
      <c r="C111" s="46"/>
      <c r="D111" s="128"/>
      <c r="E111" s="106"/>
      <c r="F111" s="26" t="str">
        <f>F110</f>
        <v>O</v>
      </c>
      <c r="G111" s="37" t="s">
        <v>857</v>
      </c>
      <c r="H111" s="37" t="s">
        <v>858</v>
      </c>
      <c r="I111" s="106"/>
      <c r="J111" s="33" t="s">
        <v>859</v>
      </c>
      <c r="K111" s="33" t="str">
        <f>K110</f>
        <v>Probabilidad: Frecuente- Impacto: Mayor=   Zona riesgo Alta</v>
      </c>
      <c r="L111" s="26" t="s">
        <v>860</v>
      </c>
      <c r="M111" s="26" t="s">
        <v>861</v>
      </c>
      <c r="N111" s="26" t="str">
        <f>N110</f>
        <v>Reducir el riesgo</v>
      </c>
      <c r="O111" s="106"/>
      <c r="P111" s="26" t="s">
        <v>862</v>
      </c>
      <c r="Q111" s="26" t="s">
        <v>863</v>
      </c>
      <c r="R111" s="31" t="s">
        <v>864</v>
      </c>
    </row>
    <row r="112" spans="2:18" ht="60">
      <c r="B112" s="101" t="s">
        <v>865</v>
      </c>
      <c r="C112" s="102"/>
      <c r="D112" s="42" t="s">
        <v>845</v>
      </c>
      <c r="E112" s="29" t="s">
        <v>846</v>
      </c>
      <c r="F112" s="36" t="s">
        <v>268</v>
      </c>
      <c r="G112" s="73" t="s">
        <v>857</v>
      </c>
      <c r="H112" s="37" t="s">
        <v>858</v>
      </c>
      <c r="I112" s="29" t="s">
        <v>866</v>
      </c>
      <c r="J112" s="33" t="s">
        <v>859</v>
      </c>
      <c r="K112" s="36" t="s">
        <v>867</v>
      </c>
      <c r="L112" s="74" t="s">
        <v>868</v>
      </c>
      <c r="M112" s="57" t="s">
        <v>869</v>
      </c>
      <c r="N112" s="57" t="s">
        <v>231</v>
      </c>
      <c r="O112" s="26" t="s">
        <v>870</v>
      </c>
      <c r="P112" s="59" t="s">
        <v>855</v>
      </c>
      <c r="Q112" s="59" t="s">
        <v>871</v>
      </c>
      <c r="R112" s="31" t="s">
        <v>864</v>
      </c>
    </row>
    <row r="113" spans="2:18" ht="111" customHeight="1">
      <c r="B113" s="105" t="s">
        <v>872</v>
      </c>
      <c r="C113" s="47" t="s">
        <v>873</v>
      </c>
      <c r="D113" s="105" t="s">
        <v>874</v>
      </c>
      <c r="E113" s="105" t="s">
        <v>875</v>
      </c>
      <c r="F113" s="26" t="s">
        <v>563</v>
      </c>
      <c r="G113" s="37" t="s">
        <v>876</v>
      </c>
      <c r="H113" s="26" t="s">
        <v>858</v>
      </c>
      <c r="I113" s="37" t="s">
        <v>877</v>
      </c>
      <c r="J113" s="105" t="s">
        <v>878</v>
      </c>
      <c r="K113" s="33" t="s">
        <v>879</v>
      </c>
      <c r="L113" s="48" t="s">
        <v>880</v>
      </c>
      <c r="M113" s="26" t="s">
        <v>869</v>
      </c>
      <c r="N113" s="26" t="s">
        <v>231</v>
      </c>
      <c r="O113" s="37" t="s">
        <v>881</v>
      </c>
      <c r="P113" s="105" t="s">
        <v>882</v>
      </c>
      <c r="Q113" s="105" t="s">
        <v>883</v>
      </c>
      <c r="R113" s="117" t="s">
        <v>884</v>
      </c>
    </row>
    <row r="114" spans="2:18" ht="30">
      <c r="B114" s="106"/>
      <c r="C114" s="47"/>
      <c r="D114" s="106"/>
      <c r="E114" s="106"/>
      <c r="F114" s="26" t="s">
        <v>885</v>
      </c>
      <c r="G114" s="33" t="s">
        <v>886</v>
      </c>
      <c r="H114" s="26" t="s">
        <v>887</v>
      </c>
      <c r="I114" s="47" t="s">
        <v>888</v>
      </c>
      <c r="J114" s="106"/>
      <c r="K114" s="33" t="s">
        <v>889</v>
      </c>
      <c r="L114" s="75" t="s">
        <v>890</v>
      </c>
      <c r="M114" s="26" t="s">
        <v>869</v>
      </c>
      <c r="N114" s="26" t="s">
        <v>231</v>
      </c>
      <c r="O114" s="37" t="s">
        <v>891</v>
      </c>
      <c r="P114" s="106"/>
      <c r="Q114" s="106"/>
      <c r="R114" s="118"/>
    </row>
    <row r="115" spans="2:18" ht="90">
      <c r="B115" s="105" t="s">
        <v>892</v>
      </c>
      <c r="C115" s="56"/>
      <c r="D115" s="105" t="s">
        <v>874</v>
      </c>
      <c r="E115" s="105" t="s">
        <v>875</v>
      </c>
      <c r="F115" s="26" t="s">
        <v>563</v>
      </c>
      <c r="G115" s="37" t="s">
        <v>876</v>
      </c>
      <c r="H115" s="26" t="s">
        <v>858</v>
      </c>
      <c r="I115" s="37" t="s">
        <v>877</v>
      </c>
      <c r="J115" s="105" t="s">
        <v>878</v>
      </c>
      <c r="K115" s="33" t="s">
        <v>879</v>
      </c>
      <c r="L115" s="48" t="s">
        <v>880</v>
      </c>
      <c r="M115" s="26" t="s">
        <v>869</v>
      </c>
      <c r="N115" s="26" t="s">
        <v>231</v>
      </c>
      <c r="O115" s="37" t="s">
        <v>881</v>
      </c>
      <c r="P115" s="105" t="s">
        <v>882</v>
      </c>
      <c r="Q115" s="105" t="s">
        <v>883</v>
      </c>
      <c r="R115" s="117" t="s">
        <v>884</v>
      </c>
    </row>
    <row r="116" spans="2:18" ht="30">
      <c r="B116" s="109"/>
      <c r="C116" s="47"/>
      <c r="D116" s="109"/>
      <c r="E116" s="109"/>
      <c r="F116" s="26" t="s">
        <v>885</v>
      </c>
      <c r="G116" s="33" t="s">
        <v>886</v>
      </c>
      <c r="H116" s="26" t="s">
        <v>887</v>
      </c>
      <c r="I116" s="47" t="s">
        <v>893</v>
      </c>
      <c r="J116" s="106"/>
      <c r="K116" s="33" t="s">
        <v>889</v>
      </c>
      <c r="L116" s="75" t="s">
        <v>890</v>
      </c>
      <c r="M116" s="26" t="s">
        <v>869</v>
      </c>
      <c r="N116" s="26" t="s">
        <v>231</v>
      </c>
      <c r="O116" s="37" t="s">
        <v>891</v>
      </c>
      <c r="P116" s="106"/>
      <c r="Q116" s="106"/>
      <c r="R116" s="118"/>
    </row>
    <row r="117" spans="2:18" ht="40">
      <c r="B117" s="109"/>
      <c r="C117" s="47"/>
      <c r="D117" s="109"/>
      <c r="E117" s="109"/>
      <c r="F117" s="26" t="s">
        <v>894</v>
      </c>
      <c r="G117" s="47" t="s">
        <v>895</v>
      </c>
      <c r="H117" s="26" t="s">
        <v>896</v>
      </c>
      <c r="I117" s="47" t="s">
        <v>897</v>
      </c>
      <c r="J117" s="33" t="s">
        <v>878</v>
      </c>
      <c r="K117" s="26" t="s">
        <v>898</v>
      </c>
      <c r="L117" s="37" t="s">
        <v>899</v>
      </c>
      <c r="M117" s="26" t="s">
        <v>869</v>
      </c>
      <c r="N117" s="26" t="s">
        <v>231</v>
      </c>
      <c r="O117" s="30" t="s">
        <v>900</v>
      </c>
      <c r="P117" s="30" t="s">
        <v>901</v>
      </c>
      <c r="Q117" s="30" t="s">
        <v>899</v>
      </c>
      <c r="R117" s="31" t="e">
        <f>#REF!</f>
        <v>#REF!</v>
      </c>
    </row>
    <row r="118" spans="2:18" ht="40">
      <c r="B118" s="109"/>
      <c r="C118" s="47"/>
      <c r="D118" s="109"/>
      <c r="E118" s="109"/>
      <c r="F118" s="26" t="s">
        <v>563</v>
      </c>
      <c r="G118" s="47" t="s">
        <v>902</v>
      </c>
      <c r="H118" s="26" t="s">
        <v>903</v>
      </c>
      <c r="I118" s="47" t="s">
        <v>904</v>
      </c>
      <c r="J118" s="47" t="s">
        <v>905</v>
      </c>
      <c r="K118" s="26" t="str">
        <f t="shared" ref="K118:M120" si="7">K117</f>
        <v>Probabilidad: Posible.Impacto Mayor. Zona de Riesgo Alta</v>
      </c>
      <c r="L118" s="75" t="str">
        <f t="shared" si="7"/>
        <v>Producto No Conforme</v>
      </c>
      <c r="M118" s="26" t="s">
        <v>869</v>
      </c>
      <c r="N118" s="26" t="s">
        <v>231</v>
      </c>
      <c r="O118" s="37" t="str">
        <f>O117</f>
        <v>Revision de Libreto Comercial Vs. Emision.</v>
      </c>
      <c r="P118" s="37" t="str">
        <f>P117</f>
        <v>Profesional en Mercadeo y Ventas.</v>
      </c>
      <c r="Q118" s="37" t="str">
        <f>Q117</f>
        <v>Producto No Conforme</v>
      </c>
      <c r="R118" s="31" t="e">
        <f>R117</f>
        <v>#REF!</v>
      </c>
    </row>
    <row r="119" spans="2:18" ht="30">
      <c r="B119" s="109"/>
      <c r="C119" s="47"/>
      <c r="D119" s="109"/>
      <c r="E119" s="109"/>
      <c r="F119" s="26" t="s">
        <v>906</v>
      </c>
      <c r="G119" s="33" t="s">
        <v>907</v>
      </c>
      <c r="H119" s="26" t="s">
        <v>908</v>
      </c>
      <c r="I119" s="47" t="s">
        <v>909</v>
      </c>
      <c r="J119" s="37" t="s">
        <v>910</v>
      </c>
      <c r="K119" s="26" t="str">
        <f t="shared" si="7"/>
        <v>Probabilidad: Posible.Impacto Mayor. Zona de Riesgo Alta</v>
      </c>
      <c r="L119" s="37" t="str">
        <f t="shared" si="7"/>
        <v>Producto No Conforme</v>
      </c>
      <c r="M119" s="26" t="s">
        <v>869</v>
      </c>
      <c r="N119" s="26" t="s">
        <v>231</v>
      </c>
      <c r="O119" s="37" t="str">
        <f>O118</f>
        <v>Revision de Libreto Comercial Vs. Emision.</v>
      </c>
      <c r="P119" s="37" t="s">
        <v>911</v>
      </c>
      <c r="Q119" s="37" t="str">
        <f>Q118</f>
        <v>Producto No Conforme</v>
      </c>
      <c r="R119" s="31" t="e">
        <f>R118</f>
        <v>#REF!</v>
      </c>
    </row>
    <row r="120" spans="2:18" ht="40">
      <c r="B120" s="109"/>
      <c r="C120" s="47"/>
      <c r="D120" s="109"/>
      <c r="E120" s="106"/>
      <c r="F120" s="26" t="str">
        <f>F119</f>
        <v>Operativo. Tecnologico.</v>
      </c>
      <c r="G120" s="47" t="s">
        <v>912</v>
      </c>
      <c r="H120" s="26" t="s">
        <v>913</v>
      </c>
      <c r="I120" s="47" t="s">
        <v>914</v>
      </c>
      <c r="J120" s="47" t="s">
        <v>905</v>
      </c>
      <c r="K120" s="47" t="str">
        <f t="shared" si="7"/>
        <v>Probabilidad: Posible.Impacto Mayor. Zona de Riesgo Alta</v>
      </c>
      <c r="L120" s="76" t="str">
        <f t="shared" si="7"/>
        <v>Producto No Conforme</v>
      </c>
      <c r="M120" s="26" t="str">
        <f t="shared" si="7"/>
        <v>Riesgo Moderado</v>
      </c>
      <c r="N120" s="26" t="s">
        <v>231</v>
      </c>
      <c r="O120" s="37" t="str">
        <f>O119</f>
        <v>Revision de Libreto Comercial Vs. Emision.</v>
      </c>
      <c r="P120" s="37" t="s">
        <v>915</v>
      </c>
      <c r="Q120" s="37" t="str">
        <f>Q119</f>
        <v>Producto No Conforme</v>
      </c>
      <c r="R120" s="31" t="e">
        <f>R119</f>
        <v>#REF!</v>
      </c>
    </row>
    <row r="121" spans="2:18" ht="40">
      <c r="B121" s="77" t="s">
        <v>916</v>
      </c>
      <c r="C121" s="47"/>
      <c r="D121" s="29" t="s">
        <v>917</v>
      </c>
      <c r="E121" s="29" t="s">
        <v>918</v>
      </c>
      <c r="F121" s="26" t="s">
        <v>906</v>
      </c>
      <c r="G121" s="33" t="s">
        <v>919</v>
      </c>
      <c r="H121" s="26" t="s">
        <v>903</v>
      </c>
      <c r="I121" s="33" t="s">
        <v>920</v>
      </c>
      <c r="J121" s="33" t="s">
        <v>921</v>
      </c>
      <c r="K121" s="26" t="s">
        <v>922</v>
      </c>
      <c r="L121" s="37" t="s">
        <v>923</v>
      </c>
      <c r="M121" s="26" t="s">
        <v>869</v>
      </c>
      <c r="N121" s="26" t="s">
        <v>231</v>
      </c>
      <c r="O121" s="37" t="s">
        <v>924</v>
      </c>
      <c r="P121" s="37" t="s">
        <v>925</v>
      </c>
      <c r="Q121" s="37" t="s">
        <v>926</v>
      </c>
      <c r="R121" s="31" t="s">
        <v>927</v>
      </c>
    </row>
    <row r="122" spans="2:18" ht="50">
      <c r="B122" s="102" t="s">
        <v>928</v>
      </c>
      <c r="C122" s="47"/>
      <c r="D122" s="105" t="s">
        <v>929</v>
      </c>
      <c r="E122" s="105" t="s">
        <v>930</v>
      </c>
      <c r="F122" s="26" t="s">
        <v>268</v>
      </c>
      <c r="G122" s="33" t="s">
        <v>931</v>
      </c>
      <c r="H122" s="26" t="s">
        <v>848</v>
      </c>
      <c r="I122" s="33" t="s">
        <v>932</v>
      </c>
      <c r="J122" s="37" t="s">
        <v>933</v>
      </c>
      <c r="K122" s="26" t="s">
        <v>922</v>
      </c>
      <c r="L122" s="37" t="s">
        <v>923</v>
      </c>
      <c r="M122" s="26" t="s">
        <v>869</v>
      </c>
      <c r="N122" s="26" t="s">
        <v>231</v>
      </c>
      <c r="O122" s="37" t="s">
        <v>934</v>
      </c>
      <c r="P122" s="37" t="s">
        <v>935</v>
      </c>
      <c r="Q122" s="37" t="s">
        <v>936</v>
      </c>
      <c r="R122" s="31" t="s">
        <v>937</v>
      </c>
    </row>
    <row r="123" spans="2:18" ht="50">
      <c r="B123" s="108"/>
      <c r="C123" s="47"/>
      <c r="D123" s="109"/>
      <c r="E123" s="106"/>
      <c r="F123" s="26" t="s">
        <v>268</v>
      </c>
      <c r="G123" s="33" t="str">
        <f>G122</f>
        <v>Manejo de clientes especiales por tiempo o inversion</v>
      </c>
      <c r="H123" s="26" t="str">
        <f>H122</f>
        <v>Metodo y Mano de Obra.</v>
      </c>
      <c r="I123" s="33" t="s">
        <v>938</v>
      </c>
      <c r="J123" s="37" t="str">
        <f>J122</f>
        <v>Asociado insatisfecho. Posible perdida de ingresos o sobreestimacion de los mismos.</v>
      </c>
      <c r="K123" s="26" t="s">
        <v>939</v>
      </c>
      <c r="L123" s="37" t="str">
        <f>L122</f>
        <v>Revision de Liquidacion y envio a asociados.</v>
      </c>
      <c r="M123" s="26" t="s">
        <v>869</v>
      </c>
      <c r="N123" s="26" t="str">
        <f>N122</f>
        <v>Reducir el riesgo</v>
      </c>
      <c r="O123" s="37" t="str">
        <f>O122</f>
        <v>Revisiòn por parte del area de facturacion</v>
      </c>
      <c r="P123" s="37" t="s">
        <v>935</v>
      </c>
      <c r="Q123" s="37" t="str">
        <f>Q122</f>
        <v>Liquidacion de Noticieros. Facturacion.</v>
      </c>
      <c r="R123" s="31" t="str">
        <f>R122</f>
        <v>mayo a 31 diciembre de 2014</v>
      </c>
    </row>
    <row r="124" spans="2:18" ht="90">
      <c r="B124" s="104"/>
      <c r="C124" s="47"/>
      <c r="D124" s="106"/>
      <c r="E124" s="33" t="s">
        <v>940</v>
      </c>
      <c r="F124" s="26" t="s">
        <v>640</v>
      </c>
      <c r="G124" s="33" t="s">
        <v>941</v>
      </c>
      <c r="H124" s="26" t="s">
        <v>942</v>
      </c>
      <c r="I124" s="33" t="s">
        <v>943</v>
      </c>
      <c r="J124" s="54" t="s">
        <v>944</v>
      </c>
      <c r="K124" s="26" t="s">
        <v>945</v>
      </c>
      <c r="L124" s="37" t="s">
        <v>946</v>
      </c>
      <c r="M124" s="26" t="s">
        <v>869</v>
      </c>
      <c r="N124" s="26" t="str">
        <f>N123</f>
        <v>Reducir el riesgo</v>
      </c>
      <c r="O124" s="37" t="str">
        <f>O123</f>
        <v>Revisiòn por parte del area de facturacion</v>
      </c>
      <c r="P124" s="37" t="str">
        <f>P123</f>
        <v>Funcionario del area comecial o contratista encargado</v>
      </c>
      <c r="Q124" s="37" t="s">
        <v>936</v>
      </c>
      <c r="R124" s="31" t="str">
        <f>R123</f>
        <v>mayo a 31 diciembre de 2014</v>
      </c>
    </row>
    <row r="125" spans="2:18" ht="80">
      <c r="B125" s="77" t="s">
        <v>947</v>
      </c>
      <c r="C125" s="47"/>
      <c r="D125" s="29" t="s">
        <v>948</v>
      </c>
      <c r="E125" s="29" t="s">
        <v>949</v>
      </c>
      <c r="F125" s="28" t="s">
        <v>640</v>
      </c>
      <c r="G125" s="33" t="s">
        <v>950</v>
      </c>
      <c r="H125" s="26" t="s">
        <v>951</v>
      </c>
      <c r="I125" s="33" t="s">
        <v>952</v>
      </c>
      <c r="J125" s="33" t="s">
        <v>953</v>
      </c>
      <c r="K125" s="26" t="s">
        <v>954</v>
      </c>
      <c r="L125" s="30" t="s">
        <v>955</v>
      </c>
      <c r="M125" s="26" t="s">
        <v>956</v>
      </c>
      <c r="N125" s="26" t="s">
        <v>231</v>
      </c>
      <c r="O125" s="37" t="s">
        <v>957</v>
      </c>
      <c r="P125" s="37" t="s">
        <v>958</v>
      </c>
      <c r="Q125" s="30" t="s">
        <v>856</v>
      </c>
      <c r="R125" s="31" t="s">
        <v>959</v>
      </c>
    </row>
    <row r="126" spans="2:18" ht="70">
      <c r="B126" s="64" t="s">
        <v>960</v>
      </c>
      <c r="C126" s="47"/>
      <c r="D126" s="33" t="s">
        <v>961</v>
      </c>
      <c r="E126" s="33" t="s">
        <v>875</v>
      </c>
      <c r="F126" s="28" t="s">
        <v>962</v>
      </c>
      <c r="G126" s="33" t="s">
        <v>963</v>
      </c>
      <c r="H126" s="26" t="s">
        <v>964</v>
      </c>
      <c r="I126" s="33" t="s">
        <v>965</v>
      </c>
      <c r="J126" s="33" t="s">
        <v>966</v>
      </c>
      <c r="K126" s="26" t="s">
        <v>967</v>
      </c>
      <c r="L126" s="30" t="s">
        <v>968</v>
      </c>
      <c r="M126" s="26" t="s">
        <v>869</v>
      </c>
      <c r="N126" s="26" t="s">
        <v>231</v>
      </c>
      <c r="O126" s="37" t="s">
        <v>969</v>
      </c>
      <c r="P126" s="37" t="s">
        <v>970</v>
      </c>
      <c r="Q126" s="37" t="s">
        <v>971</v>
      </c>
      <c r="R126" s="31" t="s">
        <v>972</v>
      </c>
    </row>
    <row r="127" spans="2:18" ht="140.25" customHeight="1">
      <c r="B127" s="101" t="s">
        <v>973</v>
      </c>
      <c r="C127" s="102"/>
      <c r="D127" s="105" t="s">
        <v>974</v>
      </c>
      <c r="E127" s="26" t="s">
        <v>252</v>
      </c>
      <c r="F127" s="26" t="s">
        <v>975</v>
      </c>
      <c r="G127" s="49" t="s">
        <v>976</v>
      </c>
      <c r="H127" s="26" t="s">
        <v>977</v>
      </c>
      <c r="I127" s="50" t="s">
        <v>978</v>
      </c>
      <c r="J127" s="37" t="s">
        <v>979</v>
      </c>
      <c r="K127" s="45" t="s">
        <v>980</v>
      </c>
      <c r="L127" s="30" t="s">
        <v>981</v>
      </c>
      <c r="M127" s="45" t="s">
        <v>982</v>
      </c>
      <c r="N127" s="45" t="s">
        <v>983</v>
      </c>
      <c r="O127" s="30" t="s">
        <v>984</v>
      </c>
      <c r="P127" s="30" t="s">
        <v>985</v>
      </c>
      <c r="Q127" s="30" t="s">
        <v>986</v>
      </c>
      <c r="R127" s="31" t="s">
        <v>987</v>
      </c>
    </row>
    <row r="128" spans="2:18" ht="192" customHeight="1">
      <c r="B128" s="107"/>
      <c r="C128" s="108"/>
      <c r="D128" s="109"/>
      <c r="E128" s="26" t="s">
        <v>988</v>
      </c>
      <c r="F128" s="26" t="s">
        <v>989</v>
      </c>
      <c r="G128" s="49" t="s">
        <v>976</v>
      </c>
      <c r="H128" s="26" t="s">
        <v>977</v>
      </c>
      <c r="I128" s="49" t="s">
        <v>990</v>
      </c>
      <c r="J128" s="37" t="s">
        <v>979</v>
      </c>
      <c r="K128" s="45" t="s">
        <v>991</v>
      </c>
      <c r="L128" s="30" t="s">
        <v>981</v>
      </c>
      <c r="M128" s="45" t="s">
        <v>992</v>
      </c>
      <c r="N128" s="45" t="s">
        <v>993</v>
      </c>
      <c r="O128" s="30" t="s">
        <v>984</v>
      </c>
      <c r="P128" s="30" t="s">
        <v>994</v>
      </c>
      <c r="Q128" s="30" t="s">
        <v>995</v>
      </c>
      <c r="R128" s="31" t="s">
        <v>987</v>
      </c>
    </row>
    <row r="129" spans="2:18" ht="90">
      <c r="B129" s="103"/>
      <c r="C129" s="104"/>
      <c r="D129" s="106"/>
      <c r="E129" s="26" t="s">
        <v>996</v>
      </c>
      <c r="F129" s="26" t="s">
        <v>989</v>
      </c>
      <c r="G129" s="28" t="s">
        <v>997</v>
      </c>
      <c r="H129" s="26" t="s">
        <v>998</v>
      </c>
      <c r="I129" s="26" t="s">
        <v>999</v>
      </c>
      <c r="J129" s="37" t="s">
        <v>1000</v>
      </c>
      <c r="K129" s="45" t="s">
        <v>1001</v>
      </c>
      <c r="L129" s="30" t="s">
        <v>1002</v>
      </c>
      <c r="M129" s="45" t="s">
        <v>1003</v>
      </c>
      <c r="N129" s="45" t="s">
        <v>1004</v>
      </c>
      <c r="O129" s="30" t="s">
        <v>1005</v>
      </c>
      <c r="P129" s="30" t="s">
        <v>1006</v>
      </c>
      <c r="Q129" s="30" t="s">
        <v>1007</v>
      </c>
      <c r="R129" s="31" t="s">
        <v>987</v>
      </c>
    </row>
    <row r="130" spans="2:18" ht="310">
      <c r="B130" s="123" t="s">
        <v>1008</v>
      </c>
      <c r="C130" s="124"/>
      <c r="D130" s="78" t="s">
        <v>1009</v>
      </c>
      <c r="E130" s="78" t="s">
        <v>1010</v>
      </c>
      <c r="F130" s="78" t="s">
        <v>1011</v>
      </c>
      <c r="G130" s="79" t="s">
        <v>1012</v>
      </c>
      <c r="H130" s="78" t="s">
        <v>1013</v>
      </c>
      <c r="I130" s="80" t="s">
        <v>1014</v>
      </c>
      <c r="J130" s="81" t="s">
        <v>1015</v>
      </c>
      <c r="K130" s="81" t="s">
        <v>1016</v>
      </c>
      <c r="L130" s="82" t="s">
        <v>1017</v>
      </c>
      <c r="M130" s="81" t="s">
        <v>1018</v>
      </c>
      <c r="N130" s="81" t="s">
        <v>1019</v>
      </c>
      <c r="O130" s="82" t="s">
        <v>1020</v>
      </c>
      <c r="P130" s="78" t="s">
        <v>1021</v>
      </c>
      <c r="Q130" s="82" t="s">
        <v>1022</v>
      </c>
      <c r="R130" s="83">
        <v>42004</v>
      </c>
    </row>
    <row r="131" spans="2:18" ht="150">
      <c r="B131" s="123" t="s">
        <v>1023</v>
      </c>
      <c r="C131" s="124"/>
      <c r="D131" s="78" t="s">
        <v>1024</v>
      </c>
      <c r="E131" s="78" t="s">
        <v>1025</v>
      </c>
      <c r="F131" s="78" t="s">
        <v>1026</v>
      </c>
      <c r="G131" s="79" t="s">
        <v>1027</v>
      </c>
      <c r="H131" s="78" t="s">
        <v>1028</v>
      </c>
      <c r="I131" s="80" t="s">
        <v>1029</v>
      </c>
      <c r="J131" s="81" t="s">
        <v>1030</v>
      </c>
      <c r="K131" s="81" t="s">
        <v>1031</v>
      </c>
      <c r="L131" s="84" t="s">
        <v>1032</v>
      </c>
      <c r="M131" s="78" t="s">
        <v>1033</v>
      </c>
      <c r="N131" s="81" t="s">
        <v>1034</v>
      </c>
      <c r="O131" s="85" t="s">
        <v>1035</v>
      </c>
      <c r="P131" s="82" t="s">
        <v>233</v>
      </c>
      <c r="Q131" s="85" t="s">
        <v>1036</v>
      </c>
      <c r="R131" s="83">
        <v>42004</v>
      </c>
    </row>
    <row r="132" spans="2:18" ht="150">
      <c r="B132" s="123" t="s">
        <v>1037</v>
      </c>
      <c r="C132" s="124"/>
      <c r="D132" s="78" t="s">
        <v>1038</v>
      </c>
      <c r="E132" s="78" t="s">
        <v>1039</v>
      </c>
      <c r="F132" s="78" t="s">
        <v>1040</v>
      </c>
      <c r="G132" s="81" t="s">
        <v>1041</v>
      </c>
      <c r="H132" s="78" t="s">
        <v>1042</v>
      </c>
      <c r="I132" s="78" t="s">
        <v>1043</v>
      </c>
      <c r="J132" s="78" t="s">
        <v>1044</v>
      </c>
      <c r="K132" s="78" t="s">
        <v>1045</v>
      </c>
      <c r="L132" s="85" t="s">
        <v>1046</v>
      </c>
      <c r="M132" s="78" t="s">
        <v>1047</v>
      </c>
      <c r="N132" s="78" t="s">
        <v>1048</v>
      </c>
      <c r="O132" s="85" t="s">
        <v>1049</v>
      </c>
      <c r="P132" s="86" t="s">
        <v>1050</v>
      </c>
      <c r="Q132" s="85" t="s">
        <v>1051</v>
      </c>
      <c r="R132" s="83">
        <v>42004</v>
      </c>
    </row>
    <row r="133" spans="2:18" ht="200">
      <c r="B133" s="78" t="s">
        <v>1052</v>
      </c>
      <c r="C133" s="87"/>
      <c r="D133" s="87" t="s">
        <v>1053</v>
      </c>
      <c r="E133" s="78" t="s">
        <v>1054</v>
      </c>
      <c r="F133" s="78" t="s">
        <v>1055</v>
      </c>
      <c r="G133" s="79" t="s">
        <v>1056</v>
      </c>
      <c r="H133" s="78" t="s">
        <v>1057</v>
      </c>
      <c r="I133" s="80" t="s">
        <v>1058</v>
      </c>
      <c r="J133" s="81" t="s">
        <v>1059</v>
      </c>
      <c r="K133" s="81" t="s">
        <v>1060</v>
      </c>
      <c r="L133" s="85" t="s">
        <v>1061</v>
      </c>
      <c r="M133" s="81" t="s">
        <v>1062</v>
      </c>
      <c r="N133" s="78" t="s">
        <v>1063</v>
      </c>
      <c r="O133" s="85" t="s">
        <v>1064</v>
      </c>
      <c r="P133" s="78" t="s">
        <v>1065</v>
      </c>
      <c r="Q133" s="85" t="s">
        <v>1066</v>
      </c>
      <c r="R133" s="83">
        <v>42004</v>
      </c>
    </row>
    <row r="134" spans="2:18" ht="80">
      <c r="B134" s="119" t="s">
        <v>1067</v>
      </c>
      <c r="C134" s="120"/>
      <c r="D134" s="32" t="s">
        <v>1068</v>
      </c>
      <c r="E134" s="28" t="s">
        <v>1069</v>
      </c>
      <c r="F134" s="26" t="s">
        <v>392</v>
      </c>
      <c r="G134" s="28" t="s">
        <v>1070</v>
      </c>
      <c r="H134" s="26" t="s">
        <v>1071</v>
      </c>
      <c r="I134" s="33" t="s">
        <v>1072</v>
      </c>
      <c r="J134" s="37" t="s">
        <v>1073</v>
      </c>
      <c r="K134" s="26" t="s">
        <v>1074</v>
      </c>
      <c r="L134" s="37" t="s">
        <v>1075</v>
      </c>
      <c r="M134" s="26" t="s">
        <v>1076</v>
      </c>
      <c r="N134" s="26" t="s">
        <v>273</v>
      </c>
      <c r="O134" s="33" t="s">
        <v>1077</v>
      </c>
      <c r="P134" s="113" t="s">
        <v>1078</v>
      </c>
      <c r="Q134" s="30" t="s">
        <v>1079</v>
      </c>
    </row>
    <row r="135" spans="2:18" ht="110">
      <c r="B135" s="119" t="s">
        <v>1080</v>
      </c>
      <c r="C135" s="120"/>
      <c r="D135" s="32" t="s">
        <v>1081</v>
      </c>
      <c r="E135" s="33" t="s">
        <v>1082</v>
      </c>
      <c r="F135" s="26" t="s">
        <v>392</v>
      </c>
      <c r="G135" s="28" t="s">
        <v>1083</v>
      </c>
      <c r="H135" s="26" t="s">
        <v>1084</v>
      </c>
      <c r="I135" s="33" t="s">
        <v>1085</v>
      </c>
      <c r="J135" s="37" t="s">
        <v>1086</v>
      </c>
      <c r="K135" s="26" t="s">
        <v>1074</v>
      </c>
      <c r="L135" s="37" t="s">
        <v>1087</v>
      </c>
      <c r="M135" s="26" t="s">
        <v>1076</v>
      </c>
      <c r="N135" s="26" t="s">
        <v>273</v>
      </c>
      <c r="O135" s="33" t="s">
        <v>1088</v>
      </c>
      <c r="P135" s="113"/>
      <c r="Q135" s="30" t="s">
        <v>1089</v>
      </c>
    </row>
    <row r="136" spans="2:18" ht="130">
      <c r="B136" s="119" t="s">
        <v>1090</v>
      </c>
      <c r="C136" s="120"/>
      <c r="D136" s="88" t="s">
        <v>1091</v>
      </c>
      <c r="E136" s="26" t="s">
        <v>1092</v>
      </c>
      <c r="F136" s="26" t="s">
        <v>1093</v>
      </c>
      <c r="G136" s="28" t="s">
        <v>1094</v>
      </c>
      <c r="H136" s="26" t="s">
        <v>1071</v>
      </c>
      <c r="I136" s="33" t="s">
        <v>1095</v>
      </c>
      <c r="J136" s="37" t="s">
        <v>1096</v>
      </c>
      <c r="K136" s="26" t="s">
        <v>1097</v>
      </c>
      <c r="L136" s="89" t="s">
        <v>1098</v>
      </c>
      <c r="M136" s="26" t="s">
        <v>1099</v>
      </c>
      <c r="N136" s="26" t="s">
        <v>273</v>
      </c>
      <c r="O136" s="33" t="s">
        <v>1100</v>
      </c>
      <c r="P136" s="113"/>
      <c r="Q136" s="28" t="s">
        <v>1101</v>
      </c>
    </row>
    <row r="137" spans="2:18" ht="90">
      <c r="B137" s="125" t="s">
        <v>1102</v>
      </c>
      <c r="C137" s="125" t="s">
        <v>1102</v>
      </c>
      <c r="D137" s="127" t="s">
        <v>1103</v>
      </c>
      <c r="E137" s="26" t="s">
        <v>1104</v>
      </c>
      <c r="F137" s="26" t="s">
        <v>962</v>
      </c>
      <c r="G137" s="33" t="s">
        <v>1105</v>
      </c>
      <c r="H137" s="26" t="s">
        <v>1106</v>
      </c>
      <c r="I137" s="33" t="s">
        <v>1107</v>
      </c>
      <c r="J137" s="37" t="s">
        <v>1108</v>
      </c>
      <c r="K137" s="26" t="s">
        <v>1109</v>
      </c>
      <c r="L137" s="90" t="s">
        <v>1110</v>
      </c>
      <c r="M137" s="26" t="s">
        <v>1076</v>
      </c>
      <c r="N137" s="26" t="s">
        <v>273</v>
      </c>
      <c r="O137" s="28" t="s">
        <v>1111</v>
      </c>
      <c r="P137" s="113"/>
      <c r="Q137" s="37" t="s">
        <v>1112</v>
      </c>
    </row>
    <row r="138" spans="2:18" ht="100">
      <c r="B138" s="126"/>
      <c r="C138" s="126"/>
      <c r="D138" s="127"/>
      <c r="E138" s="26" t="s">
        <v>1113</v>
      </c>
      <c r="F138" s="26" t="s">
        <v>380</v>
      </c>
      <c r="G138" s="28" t="s">
        <v>1114</v>
      </c>
      <c r="H138" s="26" t="s">
        <v>1106</v>
      </c>
      <c r="I138" s="37" t="s">
        <v>1115</v>
      </c>
      <c r="J138" s="37" t="s">
        <v>1108</v>
      </c>
      <c r="K138" s="26" t="s">
        <v>1109</v>
      </c>
      <c r="L138" s="91" t="s">
        <v>1116</v>
      </c>
      <c r="M138" s="26" t="s">
        <v>1117</v>
      </c>
      <c r="N138" s="26" t="s">
        <v>273</v>
      </c>
      <c r="O138" s="28" t="s">
        <v>1118</v>
      </c>
      <c r="P138" s="113"/>
      <c r="Q138" s="37" t="s">
        <v>1119</v>
      </c>
    </row>
    <row r="139" spans="2:18" ht="120">
      <c r="B139" s="119" t="s">
        <v>1120</v>
      </c>
      <c r="C139" s="120"/>
      <c r="D139" s="53" t="s">
        <v>1121</v>
      </c>
      <c r="E139" s="33" t="s">
        <v>1122</v>
      </c>
      <c r="F139" s="26" t="s">
        <v>268</v>
      </c>
      <c r="G139" s="28" t="s">
        <v>1123</v>
      </c>
      <c r="H139" s="26" t="s">
        <v>1124</v>
      </c>
      <c r="I139" s="37" t="s">
        <v>1125</v>
      </c>
      <c r="J139" s="37" t="s">
        <v>1126</v>
      </c>
      <c r="K139" s="26" t="s">
        <v>1127</v>
      </c>
      <c r="L139" s="92" t="s">
        <v>1128</v>
      </c>
      <c r="M139" s="26" t="s">
        <v>1129</v>
      </c>
      <c r="N139" s="26" t="s">
        <v>273</v>
      </c>
      <c r="O139" s="28" t="s">
        <v>1130</v>
      </c>
      <c r="P139" s="113"/>
      <c r="Q139" s="26" t="s">
        <v>1131</v>
      </c>
    </row>
    <row r="140" spans="2:18" ht="60">
      <c r="B140" s="119" t="s">
        <v>1132</v>
      </c>
      <c r="C140" s="120"/>
      <c r="D140" s="53" t="s">
        <v>1133</v>
      </c>
      <c r="E140" s="28" t="s">
        <v>1134</v>
      </c>
      <c r="F140" s="26" t="s">
        <v>392</v>
      </c>
      <c r="G140" s="33" t="s">
        <v>1135</v>
      </c>
      <c r="H140" s="26" t="s">
        <v>1136</v>
      </c>
      <c r="I140" s="33" t="s">
        <v>1137</v>
      </c>
      <c r="J140" s="33" t="s">
        <v>1138</v>
      </c>
      <c r="K140" s="26" t="s">
        <v>1139</v>
      </c>
      <c r="L140" s="90" t="s">
        <v>1140</v>
      </c>
      <c r="M140" s="26" t="s">
        <v>1141</v>
      </c>
      <c r="N140" s="26" t="s">
        <v>273</v>
      </c>
      <c r="O140" s="37" t="s">
        <v>1142</v>
      </c>
      <c r="P140" s="113"/>
      <c r="Q140" s="37" t="s">
        <v>1143</v>
      </c>
    </row>
    <row r="141" spans="2:18" ht="80">
      <c r="B141" s="119" t="s">
        <v>1144</v>
      </c>
      <c r="C141" s="120"/>
      <c r="D141" s="32" t="s">
        <v>1145</v>
      </c>
      <c r="E141" s="33" t="s">
        <v>1146</v>
      </c>
      <c r="F141" s="26" t="s">
        <v>392</v>
      </c>
      <c r="G141" s="33" t="s">
        <v>1147</v>
      </c>
      <c r="H141" s="26" t="s">
        <v>1148</v>
      </c>
      <c r="I141" s="33" t="s">
        <v>1149</v>
      </c>
      <c r="J141" s="33" t="s">
        <v>1150</v>
      </c>
      <c r="K141" s="26" t="s">
        <v>1139</v>
      </c>
      <c r="L141" s="93" t="s">
        <v>1151</v>
      </c>
      <c r="M141" s="26" t="s">
        <v>1141</v>
      </c>
      <c r="N141" s="26" t="s">
        <v>273</v>
      </c>
      <c r="O141" s="37" t="s">
        <v>1152</v>
      </c>
      <c r="P141" s="113"/>
      <c r="Q141" s="26" t="s">
        <v>1153</v>
      </c>
    </row>
    <row r="142" spans="2:18" ht="90">
      <c r="B142" s="113" t="s">
        <v>1154</v>
      </c>
      <c r="C142" s="33"/>
      <c r="D142" s="113" t="s">
        <v>1155</v>
      </c>
      <c r="E142" s="113" t="s">
        <v>1156</v>
      </c>
      <c r="F142" s="113" t="s">
        <v>1093</v>
      </c>
      <c r="G142" s="113" t="s">
        <v>1157</v>
      </c>
      <c r="H142" s="113" t="s">
        <v>1158</v>
      </c>
      <c r="I142" s="113" t="s">
        <v>1159</v>
      </c>
      <c r="J142" s="113" t="s">
        <v>1160</v>
      </c>
      <c r="K142" s="113" t="s">
        <v>449</v>
      </c>
      <c r="L142" s="121" t="s">
        <v>1161</v>
      </c>
      <c r="M142" s="113" t="s">
        <v>1162</v>
      </c>
      <c r="N142" s="113" t="s">
        <v>273</v>
      </c>
      <c r="O142" s="37" t="s">
        <v>1163</v>
      </c>
      <c r="P142" s="113"/>
      <c r="Q142" s="26" t="s">
        <v>1164</v>
      </c>
    </row>
    <row r="143" spans="2:18" ht="40">
      <c r="B143" s="113"/>
      <c r="C143" s="44"/>
      <c r="D143" s="113"/>
      <c r="E143" s="113"/>
      <c r="F143" s="113"/>
      <c r="G143" s="113"/>
      <c r="H143" s="113"/>
      <c r="I143" s="113"/>
      <c r="J143" s="113"/>
      <c r="K143" s="113"/>
      <c r="L143" s="122"/>
      <c r="M143" s="113"/>
      <c r="N143" s="113"/>
      <c r="O143" s="33" t="s">
        <v>1165</v>
      </c>
      <c r="P143" s="113"/>
      <c r="Q143" s="26" t="s">
        <v>1166</v>
      </c>
    </row>
    <row r="144" spans="2:18" ht="90">
      <c r="B144" s="101" t="s">
        <v>1167</v>
      </c>
      <c r="C144" s="77"/>
      <c r="D144" s="105" t="s">
        <v>1168</v>
      </c>
      <c r="E144" s="29" t="s">
        <v>1169</v>
      </c>
      <c r="F144" s="29" t="s">
        <v>1170</v>
      </c>
      <c r="G144" s="26" t="s">
        <v>1171</v>
      </c>
      <c r="H144" s="26" t="s">
        <v>998</v>
      </c>
      <c r="I144" s="29" t="s">
        <v>1172</v>
      </c>
      <c r="J144" s="26" t="s">
        <v>1173</v>
      </c>
      <c r="K144" s="26" t="s">
        <v>1174</v>
      </c>
      <c r="L144" s="105" t="s">
        <v>1175</v>
      </c>
      <c r="M144" s="26" t="s">
        <v>1176</v>
      </c>
      <c r="N144" s="26" t="s">
        <v>1177</v>
      </c>
      <c r="O144" s="105" t="s">
        <v>1178</v>
      </c>
      <c r="P144" s="105" t="s">
        <v>1179</v>
      </c>
      <c r="Q144" s="105" t="s">
        <v>1180</v>
      </c>
      <c r="R144" s="105" t="s">
        <v>1181</v>
      </c>
    </row>
    <row r="145" spans="2:18" ht="50">
      <c r="B145" s="107"/>
      <c r="C145" s="77"/>
      <c r="D145" s="109"/>
      <c r="E145" s="29" t="s">
        <v>1182</v>
      </c>
      <c r="F145" s="29" t="s">
        <v>1183</v>
      </c>
      <c r="G145" s="26" t="s">
        <v>1184</v>
      </c>
      <c r="H145" s="26" t="s">
        <v>1185</v>
      </c>
      <c r="I145" s="29" t="s">
        <v>1186</v>
      </c>
      <c r="J145" s="26" t="s">
        <v>1187</v>
      </c>
      <c r="K145" s="26" t="s">
        <v>1174</v>
      </c>
      <c r="L145" s="109"/>
      <c r="M145" s="26" t="s">
        <v>1176</v>
      </c>
      <c r="N145" s="26" t="s">
        <v>1177</v>
      </c>
      <c r="O145" s="109"/>
      <c r="P145" s="109"/>
      <c r="Q145" s="109"/>
      <c r="R145" s="109"/>
    </row>
    <row r="146" spans="2:18" ht="60">
      <c r="B146" s="107"/>
      <c r="C146" s="77"/>
      <c r="D146" s="109"/>
      <c r="E146" s="29" t="s">
        <v>1188</v>
      </c>
      <c r="F146" s="29" t="s">
        <v>1189</v>
      </c>
      <c r="G146" s="26" t="s">
        <v>1190</v>
      </c>
      <c r="H146" s="26" t="s">
        <v>1191</v>
      </c>
      <c r="I146" s="29" t="s">
        <v>1192</v>
      </c>
      <c r="J146" s="29" t="s">
        <v>1193</v>
      </c>
      <c r="K146" s="26" t="s">
        <v>1174</v>
      </c>
      <c r="L146" s="109"/>
      <c r="M146" s="26" t="s">
        <v>1176</v>
      </c>
      <c r="N146" s="26" t="s">
        <v>1177</v>
      </c>
      <c r="O146" s="109"/>
      <c r="P146" s="109"/>
      <c r="Q146" s="109"/>
      <c r="R146" s="109"/>
    </row>
    <row r="147" spans="2:18" ht="60">
      <c r="B147" s="107"/>
      <c r="C147" s="77"/>
      <c r="D147" s="109"/>
      <c r="E147" s="29" t="s">
        <v>1194</v>
      </c>
      <c r="F147" s="29" t="s">
        <v>1195</v>
      </c>
      <c r="G147" s="26" t="s">
        <v>1196</v>
      </c>
      <c r="H147" s="26" t="s">
        <v>1197</v>
      </c>
      <c r="I147" s="29" t="s">
        <v>1198</v>
      </c>
      <c r="J147" s="29" t="s">
        <v>1199</v>
      </c>
      <c r="K147" s="26" t="s">
        <v>1174</v>
      </c>
      <c r="L147" s="106"/>
      <c r="M147" s="26" t="s">
        <v>1176</v>
      </c>
      <c r="N147" s="26" t="s">
        <v>1200</v>
      </c>
      <c r="O147" s="106"/>
      <c r="P147" s="106"/>
      <c r="Q147" s="106"/>
      <c r="R147" s="106"/>
    </row>
    <row r="148" spans="2:18" ht="220">
      <c r="B148" s="101" t="s">
        <v>1201</v>
      </c>
      <c r="C148" s="94"/>
      <c r="D148" s="105" t="s">
        <v>1202</v>
      </c>
      <c r="E148" s="29" t="s">
        <v>1203</v>
      </c>
      <c r="F148" s="29" t="s">
        <v>1204</v>
      </c>
      <c r="G148" s="26" t="s">
        <v>1205</v>
      </c>
      <c r="H148" s="26" t="s">
        <v>1206</v>
      </c>
      <c r="I148" s="29" t="s">
        <v>1207</v>
      </c>
      <c r="J148" s="29" t="s">
        <v>1208</v>
      </c>
      <c r="K148" s="26" t="s">
        <v>1209</v>
      </c>
      <c r="L148" s="26" t="s">
        <v>1210</v>
      </c>
      <c r="M148" s="26" t="s">
        <v>1211</v>
      </c>
      <c r="N148" s="26" t="s">
        <v>1200</v>
      </c>
      <c r="O148" s="26" t="s">
        <v>1212</v>
      </c>
      <c r="P148" s="26" t="s">
        <v>1213</v>
      </c>
      <c r="Q148" s="26" t="s">
        <v>1214</v>
      </c>
      <c r="R148" s="95">
        <v>42004</v>
      </c>
    </row>
    <row r="149" spans="2:18" ht="160">
      <c r="B149" s="107"/>
      <c r="C149" s="77"/>
      <c r="D149" s="109"/>
      <c r="E149" s="29" t="s">
        <v>1215</v>
      </c>
      <c r="F149" s="29" t="s">
        <v>1216</v>
      </c>
      <c r="G149" s="26" t="s">
        <v>1217</v>
      </c>
      <c r="H149" s="26" t="s">
        <v>1218</v>
      </c>
      <c r="I149" s="29" t="s">
        <v>1219</v>
      </c>
      <c r="J149" s="29" t="s">
        <v>1220</v>
      </c>
      <c r="K149" s="26" t="s">
        <v>1209</v>
      </c>
      <c r="L149" s="26" t="s">
        <v>1221</v>
      </c>
      <c r="M149" s="26" t="s">
        <v>1211</v>
      </c>
      <c r="N149" s="26" t="s">
        <v>1200</v>
      </c>
      <c r="O149" s="26" t="s">
        <v>1222</v>
      </c>
      <c r="P149" s="26" t="s">
        <v>1223</v>
      </c>
      <c r="Q149" s="26" t="s">
        <v>1224</v>
      </c>
      <c r="R149" s="95">
        <v>42004</v>
      </c>
    </row>
    <row r="150" spans="2:18" ht="80">
      <c r="B150" s="107"/>
      <c r="C150" s="77"/>
      <c r="D150" s="109"/>
      <c r="E150" s="29" t="s">
        <v>1225</v>
      </c>
      <c r="F150" s="29" t="s">
        <v>1195</v>
      </c>
      <c r="G150" s="26" t="s">
        <v>1226</v>
      </c>
      <c r="H150" s="26" t="s">
        <v>1227</v>
      </c>
      <c r="I150" s="29" t="s">
        <v>1228</v>
      </c>
      <c r="J150" s="29" t="s">
        <v>1229</v>
      </c>
      <c r="K150" s="26" t="s">
        <v>1209</v>
      </c>
      <c r="L150" s="26" t="s">
        <v>1230</v>
      </c>
      <c r="M150" s="26" t="s">
        <v>1231</v>
      </c>
      <c r="N150" s="26" t="s">
        <v>1177</v>
      </c>
      <c r="O150" s="26" t="s">
        <v>1232</v>
      </c>
      <c r="P150" s="26" t="s">
        <v>1223</v>
      </c>
      <c r="Q150" s="26" t="s">
        <v>1233</v>
      </c>
      <c r="R150" s="95">
        <v>42004</v>
      </c>
    </row>
    <row r="151" spans="2:18" ht="111" customHeight="1">
      <c r="B151" s="101" t="s">
        <v>1234</v>
      </c>
      <c r="C151" s="102"/>
      <c r="D151" s="105" t="s">
        <v>1235</v>
      </c>
      <c r="E151" s="105" t="s">
        <v>1236</v>
      </c>
      <c r="F151" s="105" t="s">
        <v>1237</v>
      </c>
      <c r="G151" s="28" t="s">
        <v>1238</v>
      </c>
      <c r="H151" s="26" t="s">
        <v>1239</v>
      </c>
      <c r="I151" s="105" t="s">
        <v>1240</v>
      </c>
      <c r="J151" s="105" t="s">
        <v>1241</v>
      </c>
      <c r="K151" s="26" t="s">
        <v>1209</v>
      </c>
      <c r="L151" s="37" t="s">
        <v>1242</v>
      </c>
      <c r="M151" s="26" t="s">
        <v>1231</v>
      </c>
      <c r="N151" s="26" t="s">
        <v>1200</v>
      </c>
      <c r="O151" s="30" t="s">
        <v>1243</v>
      </c>
      <c r="P151" s="26" t="s">
        <v>1244</v>
      </c>
      <c r="Q151" s="26" t="s">
        <v>1245</v>
      </c>
      <c r="R151" s="95">
        <v>42004</v>
      </c>
    </row>
    <row r="152" spans="2:18" ht="180" customHeight="1">
      <c r="B152" s="107"/>
      <c r="C152" s="108"/>
      <c r="D152" s="109"/>
      <c r="E152" s="109"/>
      <c r="F152" s="109"/>
      <c r="G152" s="28" t="s">
        <v>1246</v>
      </c>
      <c r="H152" s="26" t="s">
        <v>1247</v>
      </c>
      <c r="I152" s="109"/>
      <c r="J152" s="109"/>
      <c r="K152" s="26" t="s">
        <v>1248</v>
      </c>
      <c r="L152" s="30" t="s">
        <v>1249</v>
      </c>
      <c r="M152" s="26" t="s">
        <v>1211</v>
      </c>
      <c r="N152" s="26" t="s">
        <v>1200</v>
      </c>
      <c r="O152" s="30" t="s">
        <v>1250</v>
      </c>
      <c r="P152" s="26" t="s">
        <v>1244</v>
      </c>
      <c r="Q152" s="26" t="s">
        <v>1251</v>
      </c>
      <c r="R152" s="95">
        <v>42004</v>
      </c>
    </row>
    <row r="153" spans="2:18" ht="60">
      <c r="B153" s="107"/>
      <c r="C153" s="108"/>
      <c r="D153" s="109"/>
      <c r="E153" s="109"/>
      <c r="F153" s="109"/>
      <c r="G153" s="28" t="s">
        <v>1252</v>
      </c>
      <c r="H153" s="26" t="s">
        <v>1247</v>
      </c>
      <c r="I153" s="109"/>
      <c r="J153" s="109"/>
      <c r="K153" s="26" t="s">
        <v>1253</v>
      </c>
      <c r="L153" s="30" t="s">
        <v>1254</v>
      </c>
      <c r="M153" s="26" t="s">
        <v>1211</v>
      </c>
      <c r="N153" s="26" t="s">
        <v>1200</v>
      </c>
      <c r="O153" s="30" t="s">
        <v>1255</v>
      </c>
      <c r="P153" s="26" t="s">
        <v>1244</v>
      </c>
      <c r="Q153" s="26" t="s">
        <v>1251</v>
      </c>
      <c r="R153" s="95">
        <v>42004</v>
      </c>
    </row>
    <row r="154" spans="2:18" ht="80">
      <c r="B154" s="107"/>
      <c r="C154" s="108"/>
      <c r="D154" s="109"/>
      <c r="E154" s="106"/>
      <c r="F154" s="106"/>
      <c r="G154" s="28" t="s">
        <v>1256</v>
      </c>
      <c r="H154" s="26" t="s">
        <v>1257</v>
      </c>
      <c r="I154" s="106"/>
      <c r="J154" s="106"/>
      <c r="K154" s="26" t="s">
        <v>1258</v>
      </c>
      <c r="L154" s="30" t="s">
        <v>1259</v>
      </c>
      <c r="M154" s="26" t="s">
        <v>1211</v>
      </c>
      <c r="N154" s="26" t="s">
        <v>1200</v>
      </c>
      <c r="O154" s="30" t="s">
        <v>1260</v>
      </c>
      <c r="P154" s="26" t="s">
        <v>1261</v>
      </c>
      <c r="Q154" s="30" t="s">
        <v>1262</v>
      </c>
      <c r="R154" s="95">
        <v>42004</v>
      </c>
    </row>
    <row r="155" spans="2:18" ht="11.25" customHeight="1">
      <c r="B155" s="107"/>
      <c r="C155" s="108"/>
      <c r="D155" s="109"/>
      <c r="E155" s="105" t="s">
        <v>1263</v>
      </c>
      <c r="F155" s="105" t="s">
        <v>1237</v>
      </c>
      <c r="G155" s="105" t="s">
        <v>1264</v>
      </c>
      <c r="H155" s="105" t="s">
        <v>1257</v>
      </c>
      <c r="I155" s="105" t="s">
        <v>1265</v>
      </c>
      <c r="J155" s="105" t="s">
        <v>1266</v>
      </c>
      <c r="K155" s="105" t="s">
        <v>1248</v>
      </c>
      <c r="L155" s="105" t="s">
        <v>1267</v>
      </c>
      <c r="M155" s="105" t="s">
        <v>1211</v>
      </c>
      <c r="N155" s="105" t="s">
        <v>1200</v>
      </c>
      <c r="O155" s="105" t="s">
        <v>1268</v>
      </c>
      <c r="P155" s="105" t="s">
        <v>1269</v>
      </c>
      <c r="Q155" s="110" t="s">
        <v>1270</v>
      </c>
      <c r="R155" s="114">
        <v>42004</v>
      </c>
    </row>
    <row r="156" spans="2:18">
      <c r="B156" s="107"/>
      <c r="C156" s="108"/>
      <c r="D156" s="109"/>
      <c r="E156" s="109"/>
      <c r="F156" s="109"/>
      <c r="G156" s="109"/>
      <c r="H156" s="109"/>
      <c r="I156" s="109"/>
      <c r="J156" s="109"/>
      <c r="K156" s="109"/>
      <c r="L156" s="109"/>
      <c r="M156" s="109"/>
      <c r="N156" s="109"/>
      <c r="O156" s="109"/>
      <c r="P156" s="109"/>
      <c r="Q156" s="111"/>
      <c r="R156" s="115"/>
    </row>
    <row r="157" spans="2:18">
      <c r="B157" s="107"/>
      <c r="C157" s="108"/>
      <c r="D157" s="109"/>
      <c r="E157" s="109"/>
      <c r="F157" s="109"/>
      <c r="G157" s="109"/>
      <c r="H157" s="109"/>
      <c r="I157" s="109"/>
      <c r="J157" s="109"/>
      <c r="K157" s="109"/>
      <c r="L157" s="109"/>
      <c r="M157" s="109"/>
      <c r="N157" s="109"/>
      <c r="O157" s="109"/>
      <c r="P157" s="109"/>
      <c r="Q157" s="111"/>
      <c r="R157" s="115"/>
    </row>
    <row r="158" spans="2:18">
      <c r="B158" s="103"/>
      <c r="C158" s="104"/>
      <c r="D158" s="106"/>
      <c r="E158" s="106"/>
      <c r="F158" s="106"/>
      <c r="G158" s="106"/>
      <c r="H158" s="106"/>
      <c r="I158" s="106"/>
      <c r="J158" s="106"/>
      <c r="K158" s="106"/>
      <c r="L158" s="106"/>
      <c r="M158" s="106"/>
      <c r="N158" s="106"/>
      <c r="O158" s="106"/>
      <c r="P158" s="106"/>
      <c r="Q158" s="112"/>
      <c r="R158" s="116"/>
    </row>
    <row r="159" spans="2:18" ht="110">
      <c r="B159" s="101" t="s">
        <v>1271</v>
      </c>
      <c r="C159" s="102"/>
      <c r="D159" s="105" t="s">
        <v>1272</v>
      </c>
      <c r="E159" s="26" t="s">
        <v>1273</v>
      </c>
      <c r="F159" s="26" t="s">
        <v>1274</v>
      </c>
      <c r="G159" s="47" t="s">
        <v>1275</v>
      </c>
      <c r="H159" s="26" t="s">
        <v>1276</v>
      </c>
      <c r="I159" s="40" t="s">
        <v>1277</v>
      </c>
      <c r="J159" s="37" t="s">
        <v>1278</v>
      </c>
      <c r="K159" s="26" t="s">
        <v>823</v>
      </c>
      <c r="L159" s="30" t="s">
        <v>1279</v>
      </c>
      <c r="M159" s="45" t="s">
        <v>1280</v>
      </c>
      <c r="N159" s="45" t="s">
        <v>231</v>
      </c>
      <c r="O159" s="30" t="s">
        <v>1281</v>
      </c>
      <c r="P159" s="26" t="s">
        <v>233</v>
      </c>
      <c r="Q159" s="30" t="s">
        <v>1282</v>
      </c>
      <c r="R159" s="31" t="s">
        <v>1283</v>
      </c>
    </row>
    <row r="160" spans="2:18" ht="70">
      <c r="B160" s="107"/>
      <c r="C160" s="108"/>
      <c r="D160" s="109"/>
      <c r="E160" s="26" t="s">
        <v>1284</v>
      </c>
      <c r="F160" s="26" t="s">
        <v>268</v>
      </c>
      <c r="G160" s="47" t="s">
        <v>1285</v>
      </c>
      <c r="H160" s="26" t="s">
        <v>1286</v>
      </c>
      <c r="I160" s="47" t="s">
        <v>1287</v>
      </c>
      <c r="J160" s="37">
        <v>0</v>
      </c>
      <c r="K160" s="26" t="s">
        <v>823</v>
      </c>
      <c r="L160" s="30" t="s">
        <v>1288</v>
      </c>
      <c r="M160" s="45" t="s">
        <v>1280</v>
      </c>
      <c r="N160" s="45" t="s">
        <v>231</v>
      </c>
      <c r="O160" s="30" t="s">
        <v>1289</v>
      </c>
      <c r="P160" s="26" t="s">
        <v>233</v>
      </c>
      <c r="Q160" s="30" t="s">
        <v>1290</v>
      </c>
      <c r="R160" s="31" t="s">
        <v>1283</v>
      </c>
    </row>
    <row r="161" spans="2:18" ht="110">
      <c r="B161" s="107"/>
      <c r="C161" s="108"/>
      <c r="D161" s="109"/>
      <c r="E161" s="26" t="s">
        <v>1291</v>
      </c>
      <c r="F161" s="26" t="s">
        <v>1292</v>
      </c>
      <c r="G161" s="32" t="s">
        <v>1293</v>
      </c>
      <c r="H161" s="26" t="s">
        <v>224</v>
      </c>
      <c r="I161" s="47" t="s">
        <v>1294</v>
      </c>
      <c r="J161" s="37" t="s">
        <v>1278</v>
      </c>
      <c r="K161" s="26" t="s">
        <v>823</v>
      </c>
      <c r="L161" s="30" t="s">
        <v>1295</v>
      </c>
      <c r="M161" s="45" t="s">
        <v>1280</v>
      </c>
      <c r="N161" s="45" t="s">
        <v>231</v>
      </c>
      <c r="O161" s="30" t="s">
        <v>1281</v>
      </c>
      <c r="P161" s="26" t="s">
        <v>233</v>
      </c>
      <c r="Q161" s="30" t="s">
        <v>1282</v>
      </c>
      <c r="R161" s="31" t="s">
        <v>1283</v>
      </c>
    </row>
    <row r="162" spans="2:18" ht="90">
      <c r="B162" s="107"/>
      <c r="C162" s="108"/>
      <c r="D162" s="109"/>
      <c r="E162" s="26" t="s">
        <v>1296</v>
      </c>
      <c r="F162" s="26" t="s">
        <v>268</v>
      </c>
      <c r="G162" s="32" t="s">
        <v>1297</v>
      </c>
      <c r="H162" s="26" t="s">
        <v>224</v>
      </c>
      <c r="I162" s="32" t="s">
        <v>1298</v>
      </c>
      <c r="J162" s="37" t="s">
        <v>1299</v>
      </c>
      <c r="K162" s="26" t="s">
        <v>823</v>
      </c>
      <c r="L162" s="30" t="s">
        <v>1300</v>
      </c>
      <c r="M162" s="45" t="s">
        <v>1280</v>
      </c>
      <c r="N162" s="45" t="s">
        <v>231</v>
      </c>
      <c r="O162" s="30" t="s">
        <v>1301</v>
      </c>
      <c r="P162" s="30" t="s">
        <v>233</v>
      </c>
      <c r="Q162" s="30" t="s">
        <v>1302</v>
      </c>
      <c r="R162" s="31" t="s">
        <v>1303</v>
      </c>
    </row>
    <row r="163" spans="2:18" ht="90">
      <c r="B163" s="103"/>
      <c r="C163" s="104"/>
      <c r="D163" s="106"/>
      <c r="E163" s="26" t="s">
        <v>1304</v>
      </c>
      <c r="F163" s="26" t="s">
        <v>268</v>
      </c>
      <c r="G163" s="32" t="s">
        <v>1305</v>
      </c>
      <c r="H163" s="26" t="s">
        <v>224</v>
      </c>
      <c r="I163" s="28" t="s">
        <v>1306</v>
      </c>
      <c r="J163" s="37" t="s">
        <v>1307</v>
      </c>
      <c r="K163" s="26" t="s">
        <v>823</v>
      </c>
      <c r="L163" s="30" t="s">
        <v>1300</v>
      </c>
      <c r="M163" s="45" t="s">
        <v>1280</v>
      </c>
      <c r="N163" s="45" t="s">
        <v>231</v>
      </c>
      <c r="O163" s="30" t="s">
        <v>1308</v>
      </c>
      <c r="P163" s="30" t="s">
        <v>233</v>
      </c>
      <c r="Q163" s="30" t="s">
        <v>1302</v>
      </c>
      <c r="R163" s="31" t="s">
        <v>1283</v>
      </c>
    </row>
    <row r="164" spans="2:18" ht="80">
      <c r="B164" s="113" t="s">
        <v>1309</v>
      </c>
      <c r="C164" s="113"/>
      <c r="D164" s="26" t="s">
        <v>1310</v>
      </c>
      <c r="E164" s="26" t="s">
        <v>1311</v>
      </c>
      <c r="F164" s="26" t="s">
        <v>268</v>
      </c>
      <c r="G164" s="26" t="s">
        <v>1312</v>
      </c>
      <c r="H164" s="26" t="s">
        <v>224</v>
      </c>
      <c r="I164" s="26" t="s">
        <v>1313</v>
      </c>
      <c r="J164" s="37" t="s">
        <v>1314</v>
      </c>
      <c r="K164" s="26" t="s">
        <v>823</v>
      </c>
      <c r="L164" s="30" t="s">
        <v>1288</v>
      </c>
      <c r="M164" s="45" t="s">
        <v>1280</v>
      </c>
      <c r="N164" s="45" t="s">
        <v>231</v>
      </c>
      <c r="O164" s="30" t="s">
        <v>1315</v>
      </c>
      <c r="P164" s="30" t="s">
        <v>233</v>
      </c>
      <c r="Q164" s="30" t="s">
        <v>1290</v>
      </c>
      <c r="R164" s="31" t="s">
        <v>1316</v>
      </c>
    </row>
    <row r="165" spans="2:18" ht="150">
      <c r="B165" s="101" t="s">
        <v>1317</v>
      </c>
      <c r="C165" s="102"/>
      <c r="D165" s="105" t="s">
        <v>1318</v>
      </c>
      <c r="E165" s="26" t="s">
        <v>1319</v>
      </c>
      <c r="F165" s="26" t="s">
        <v>1320</v>
      </c>
      <c r="G165" s="49" t="s">
        <v>1321</v>
      </c>
      <c r="H165" s="26" t="s">
        <v>224</v>
      </c>
      <c r="I165" s="49" t="s">
        <v>1322</v>
      </c>
      <c r="J165" s="37" t="s">
        <v>1323</v>
      </c>
      <c r="K165" s="26" t="s">
        <v>1324</v>
      </c>
      <c r="L165" s="30" t="s">
        <v>1325</v>
      </c>
      <c r="M165" s="26" t="s">
        <v>1326</v>
      </c>
      <c r="N165" s="26" t="s">
        <v>1327</v>
      </c>
      <c r="O165" s="26" t="s">
        <v>1328</v>
      </c>
      <c r="P165" s="105" t="s">
        <v>1329</v>
      </c>
      <c r="Q165" s="26" t="s">
        <v>1330</v>
      </c>
      <c r="R165" s="117">
        <v>40908</v>
      </c>
    </row>
    <row r="166" spans="2:18" ht="70">
      <c r="B166" s="107"/>
      <c r="C166" s="108"/>
      <c r="D166" s="109"/>
      <c r="E166" s="26" t="s">
        <v>1331</v>
      </c>
      <c r="F166" s="26" t="s">
        <v>1332</v>
      </c>
      <c r="G166" s="28" t="s">
        <v>1333</v>
      </c>
      <c r="H166" s="26" t="s">
        <v>1334</v>
      </c>
      <c r="I166" s="28" t="s">
        <v>1335</v>
      </c>
      <c r="J166" s="37" t="s">
        <v>1336</v>
      </c>
      <c r="K166" s="26" t="s">
        <v>1337</v>
      </c>
      <c r="L166" s="30" t="s">
        <v>1338</v>
      </c>
      <c r="M166" s="26" t="s">
        <v>1339</v>
      </c>
      <c r="N166" s="26" t="s">
        <v>1327</v>
      </c>
      <c r="O166" s="36" t="s">
        <v>1340</v>
      </c>
      <c r="P166" s="106"/>
      <c r="Q166" s="36" t="s">
        <v>1341</v>
      </c>
      <c r="R166" s="118"/>
    </row>
    <row r="167" spans="2:18" ht="50">
      <c r="B167" s="103"/>
      <c r="C167" s="104"/>
      <c r="D167" s="106"/>
      <c r="E167" s="26" t="s">
        <v>1342</v>
      </c>
      <c r="F167" s="26" t="s">
        <v>1343</v>
      </c>
      <c r="G167" s="28" t="s">
        <v>1344</v>
      </c>
      <c r="H167" s="26" t="s">
        <v>1345</v>
      </c>
      <c r="I167" s="28" t="s">
        <v>1346</v>
      </c>
      <c r="J167" s="37" t="s">
        <v>1347</v>
      </c>
      <c r="K167" s="26" t="s">
        <v>1348</v>
      </c>
      <c r="L167" s="30" t="s">
        <v>1349</v>
      </c>
      <c r="M167" s="26" t="s">
        <v>861</v>
      </c>
      <c r="N167" s="26" t="s">
        <v>1350</v>
      </c>
      <c r="O167" s="36" t="s">
        <v>1351</v>
      </c>
      <c r="P167" s="36" t="s">
        <v>1329</v>
      </c>
      <c r="Q167" s="36" t="s">
        <v>1352</v>
      </c>
      <c r="R167" s="60">
        <v>40908</v>
      </c>
    </row>
    <row r="168" spans="2:18" ht="60">
      <c r="B168" s="101" t="s">
        <v>1353</v>
      </c>
      <c r="C168" s="102"/>
      <c r="D168" s="105" t="s">
        <v>1354</v>
      </c>
      <c r="E168" s="26" t="s">
        <v>1355</v>
      </c>
      <c r="F168" s="26" t="s">
        <v>34</v>
      </c>
      <c r="G168" s="28" t="s">
        <v>1356</v>
      </c>
      <c r="H168" s="26" t="s">
        <v>224</v>
      </c>
      <c r="I168" s="28" t="s">
        <v>1357</v>
      </c>
      <c r="J168" s="37" t="s">
        <v>1358</v>
      </c>
      <c r="K168" s="26" t="s">
        <v>1359</v>
      </c>
      <c r="L168" s="30" t="s">
        <v>1360</v>
      </c>
      <c r="M168" s="26" t="s">
        <v>1361</v>
      </c>
      <c r="N168" s="45" t="s">
        <v>1362</v>
      </c>
      <c r="O168" s="30" t="s">
        <v>1363</v>
      </c>
      <c r="P168" s="30" t="s">
        <v>1364</v>
      </c>
      <c r="Q168" s="37" t="s">
        <v>1365</v>
      </c>
      <c r="R168" s="31">
        <v>40908</v>
      </c>
    </row>
    <row r="169" spans="2:18" ht="140">
      <c r="B169" s="103"/>
      <c r="C169" s="104"/>
      <c r="D169" s="106"/>
      <c r="E169" s="26" t="s">
        <v>1366</v>
      </c>
      <c r="F169" s="26" t="s">
        <v>34</v>
      </c>
      <c r="G169" s="26" t="s">
        <v>1367</v>
      </c>
      <c r="H169" s="26" t="s">
        <v>1368</v>
      </c>
      <c r="I169" s="26" t="s">
        <v>1369</v>
      </c>
      <c r="J169" s="37" t="s">
        <v>1370</v>
      </c>
      <c r="K169" s="26" t="s">
        <v>1371</v>
      </c>
      <c r="L169" s="30" t="s">
        <v>1372</v>
      </c>
      <c r="M169" s="45" t="s">
        <v>1373</v>
      </c>
      <c r="N169" s="45" t="s">
        <v>1362</v>
      </c>
      <c r="O169" s="30" t="s">
        <v>1374</v>
      </c>
      <c r="P169" s="30" t="s">
        <v>1329</v>
      </c>
      <c r="Q169" s="30" t="s">
        <v>1375</v>
      </c>
      <c r="R169" s="31">
        <v>40908</v>
      </c>
    </row>
    <row r="170" spans="2:18" ht="80">
      <c r="B170" s="101" t="s">
        <v>1376</v>
      </c>
      <c r="C170" s="102"/>
      <c r="D170" s="105" t="s">
        <v>1377</v>
      </c>
      <c r="E170" s="26" t="s">
        <v>1378</v>
      </c>
      <c r="F170" s="26" t="s">
        <v>34</v>
      </c>
      <c r="G170" s="26" t="s">
        <v>1379</v>
      </c>
      <c r="H170" s="26" t="s">
        <v>1380</v>
      </c>
      <c r="I170" s="26" t="s">
        <v>1381</v>
      </c>
      <c r="J170" s="37" t="s">
        <v>1382</v>
      </c>
      <c r="K170" s="26" t="s">
        <v>1383</v>
      </c>
      <c r="L170" s="30" t="s">
        <v>1384</v>
      </c>
      <c r="M170" s="26" t="s">
        <v>861</v>
      </c>
      <c r="N170" s="26" t="s">
        <v>1385</v>
      </c>
      <c r="O170" s="30" t="s">
        <v>1386</v>
      </c>
      <c r="P170" s="30" t="s">
        <v>1387</v>
      </c>
      <c r="Q170" s="30" t="s">
        <v>1388</v>
      </c>
      <c r="R170" s="31" t="s">
        <v>1389</v>
      </c>
    </row>
    <row r="171" spans="2:18" ht="60">
      <c r="B171" s="107"/>
      <c r="C171" s="108"/>
      <c r="D171" s="109"/>
      <c r="E171" s="26" t="s">
        <v>1390</v>
      </c>
      <c r="F171" s="26" t="s">
        <v>34</v>
      </c>
      <c r="G171" s="26" t="s">
        <v>1391</v>
      </c>
      <c r="H171" s="26" t="s">
        <v>1392</v>
      </c>
      <c r="I171" s="26" t="s">
        <v>1393</v>
      </c>
      <c r="J171" s="37" t="s">
        <v>1394</v>
      </c>
      <c r="K171" s="26" t="s">
        <v>1395</v>
      </c>
      <c r="L171" s="30" t="s">
        <v>1396</v>
      </c>
      <c r="M171" s="26" t="s">
        <v>1397</v>
      </c>
      <c r="N171" s="26" t="s">
        <v>1385</v>
      </c>
      <c r="O171" s="30" t="s">
        <v>1398</v>
      </c>
      <c r="P171" s="37" t="s">
        <v>1329</v>
      </c>
      <c r="Q171" s="30" t="s">
        <v>1399</v>
      </c>
      <c r="R171" s="31" t="s">
        <v>1389</v>
      </c>
    </row>
    <row r="172" spans="2:18" ht="60">
      <c r="B172" s="103"/>
      <c r="C172" s="104"/>
      <c r="D172" s="106"/>
      <c r="E172" s="26" t="s">
        <v>1400</v>
      </c>
      <c r="F172" s="26" t="s">
        <v>1332</v>
      </c>
      <c r="G172" s="26" t="s">
        <v>1401</v>
      </c>
      <c r="H172" s="26" t="s">
        <v>1402</v>
      </c>
      <c r="I172" s="26" t="s">
        <v>1403</v>
      </c>
      <c r="J172" s="37" t="s">
        <v>1404</v>
      </c>
      <c r="K172" s="26" t="s">
        <v>1337</v>
      </c>
      <c r="L172" s="96" t="s">
        <v>1405</v>
      </c>
      <c r="M172" s="26" t="s">
        <v>1406</v>
      </c>
      <c r="N172" s="26" t="s">
        <v>1385</v>
      </c>
      <c r="O172" s="37" t="s">
        <v>1407</v>
      </c>
      <c r="P172" s="26" t="s">
        <v>1408</v>
      </c>
      <c r="Q172" s="30" t="s">
        <v>1409</v>
      </c>
      <c r="R172" s="31" t="s">
        <v>1389</v>
      </c>
    </row>
  </sheetData>
  <mergeCells count="345">
    <mergeCell ref="B1:B3"/>
    <mergeCell ref="C1:R3"/>
    <mergeCell ref="D5:R5"/>
    <mergeCell ref="C6:R6"/>
    <mergeCell ref="A8:A12"/>
    <mergeCell ref="B8:C8"/>
    <mergeCell ref="B9:C9"/>
    <mergeCell ref="D9:D10"/>
    <mergeCell ref="E9:E10"/>
    <mergeCell ref="F9:F10"/>
    <mergeCell ref="M9:M10"/>
    <mergeCell ref="N9:N10"/>
    <mergeCell ref="O9:O10"/>
    <mergeCell ref="P9:P10"/>
    <mergeCell ref="Q9:Q10"/>
    <mergeCell ref="R9:R10"/>
    <mergeCell ref="G9:G10"/>
    <mergeCell ref="H9:H10"/>
    <mergeCell ref="I9:I10"/>
    <mergeCell ref="J9:J10"/>
    <mergeCell ref="K9:K10"/>
    <mergeCell ref="L9:L10"/>
    <mergeCell ref="B10:C10"/>
    <mergeCell ref="B11:C12"/>
    <mergeCell ref="D11:D12"/>
    <mergeCell ref="E11:E12"/>
    <mergeCell ref="J11:J12"/>
    <mergeCell ref="B13:B19"/>
    <mergeCell ref="D13:D19"/>
    <mergeCell ref="E13:E15"/>
    <mergeCell ref="F13:F15"/>
    <mergeCell ref="G13:G15"/>
    <mergeCell ref="E16:E18"/>
    <mergeCell ref="F16:F18"/>
    <mergeCell ref="G16:G18"/>
    <mergeCell ref="H16:H18"/>
    <mergeCell ref="I16:I18"/>
    <mergeCell ref="J16:J18"/>
    <mergeCell ref="H13:H15"/>
    <mergeCell ref="I13:I15"/>
    <mergeCell ref="J13:J15"/>
    <mergeCell ref="K16:K18"/>
    <mergeCell ref="L16:L18"/>
    <mergeCell ref="M16:M18"/>
    <mergeCell ref="N16:N18"/>
    <mergeCell ref="Q16:Q18"/>
    <mergeCell ref="R16:R18"/>
    <mergeCell ref="N13:N15"/>
    <mergeCell ref="P13:P15"/>
    <mergeCell ref="Q13:Q15"/>
    <mergeCell ref="R13:R15"/>
    <mergeCell ref="K13:K15"/>
    <mergeCell ref="L13:L15"/>
    <mergeCell ref="M13:M15"/>
    <mergeCell ref="Q25:Q26"/>
    <mergeCell ref="I25:I26"/>
    <mergeCell ref="J25:J26"/>
    <mergeCell ref="K25:K26"/>
    <mergeCell ref="L25:L26"/>
    <mergeCell ref="M25:M26"/>
    <mergeCell ref="N25:N26"/>
    <mergeCell ref="Q20:Q21"/>
    <mergeCell ref="R20:R21"/>
    <mergeCell ref="I22:I23"/>
    <mergeCell ref="J22:J23"/>
    <mergeCell ref="K22:K23"/>
    <mergeCell ref="L22:L23"/>
    <mergeCell ref="I20:I21"/>
    <mergeCell ref="J20:J21"/>
    <mergeCell ref="K20:K21"/>
    <mergeCell ref="L20:L21"/>
    <mergeCell ref="M20:M21"/>
    <mergeCell ref="N20:N21"/>
    <mergeCell ref="M22:M23"/>
    <mergeCell ref="N22:N23"/>
    <mergeCell ref="Q22:Q23"/>
    <mergeCell ref="R22:R23"/>
    <mergeCell ref="J28:J31"/>
    <mergeCell ref="K28:K31"/>
    <mergeCell ref="B24:B26"/>
    <mergeCell ref="D24:D26"/>
    <mergeCell ref="E25:E26"/>
    <mergeCell ref="F25:F26"/>
    <mergeCell ref="G25:G26"/>
    <mergeCell ref="H25:H26"/>
    <mergeCell ref="B20:B23"/>
    <mergeCell ref="D20:D23"/>
    <mergeCell ref="E22:E23"/>
    <mergeCell ref="F22:F23"/>
    <mergeCell ref="G22:G23"/>
    <mergeCell ref="H22:H23"/>
    <mergeCell ref="E20:E21"/>
    <mergeCell ref="F20:F21"/>
    <mergeCell ref="G20:G21"/>
    <mergeCell ref="H20:H21"/>
    <mergeCell ref="L28:L31"/>
    <mergeCell ref="M28:M31"/>
    <mergeCell ref="N28:N31"/>
    <mergeCell ref="Q28:Q31"/>
    <mergeCell ref="R28:R31"/>
    <mergeCell ref="B32:B34"/>
    <mergeCell ref="D32:D34"/>
    <mergeCell ref="E32:E34"/>
    <mergeCell ref="F32:F34"/>
    <mergeCell ref="G32:G34"/>
    <mergeCell ref="N32:N34"/>
    <mergeCell ref="Q32:Q34"/>
    <mergeCell ref="R32:R34"/>
    <mergeCell ref="J32:J34"/>
    <mergeCell ref="K32:K34"/>
    <mergeCell ref="L32:L34"/>
    <mergeCell ref="M32:M34"/>
    <mergeCell ref="B28:B31"/>
    <mergeCell ref="D28:D31"/>
    <mergeCell ref="E28:E31"/>
    <mergeCell ref="F28:F31"/>
    <mergeCell ref="G28:G31"/>
    <mergeCell ref="H28:H31"/>
    <mergeCell ref="I28:I31"/>
    <mergeCell ref="B37:B38"/>
    <mergeCell ref="D37:D38"/>
    <mergeCell ref="E37:E39"/>
    <mergeCell ref="F37:F39"/>
    <mergeCell ref="G37:G39"/>
    <mergeCell ref="H37:H39"/>
    <mergeCell ref="I37:I39"/>
    <mergeCell ref="H32:H34"/>
    <mergeCell ref="I32:I34"/>
    <mergeCell ref="J37:J39"/>
    <mergeCell ref="K37:K39"/>
    <mergeCell ref="L37:L39"/>
    <mergeCell ref="M37:M39"/>
    <mergeCell ref="N37:N39"/>
    <mergeCell ref="R37:R39"/>
    <mergeCell ref="O38:O39"/>
    <mergeCell ref="P38:P39"/>
    <mergeCell ref="Q38:Q39"/>
    <mergeCell ref="P40:P42"/>
    <mergeCell ref="Q40:Q42"/>
    <mergeCell ref="R40:R42"/>
    <mergeCell ref="E43:E45"/>
    <mergeCell ref="F43:F45"/>
    <mergeCell ref="G43:G45"/>
    <mergeCell ref="H43:H45"/>
    <mergeCell ref="I43:I45"/>
    <mergeCell ref="J43:J45"/>
    <mergeCell ref="K43:K45"/>
    <mergeCell ref="I40:I42"/>
    <mergeCell ref="J40:J42"/>
    <mergeCell ref="K40:K42"/>
    <mergeCell ref="L40:L42"/>
    <mergeCell ref="M40:M42"/>
    <mergeCell ref="N40:N42"/>
    <mergeCell ref="E40:E42"/>
    <mergeCell ref="F40:F42"/>
    <mergeCell ref="G40:G42"/>
    <mergeCell ref="H40:H42"/>
    <mergeCell ref="L43:L45"/>
    <mergeCell ref="M43:M45"/>
    <mergeCell ref="N43:N45"/>
    <mergeCell ref="Q43:Q45"/>
    <mergeCell ref="R43:R45"/>
    <mergeCell ref="B47:B50"/>
    <mergeCell ref="D47:D50"/>
    <mergeCell ref="E47:E48"/>
    <mergeCell ref="F47:F48"/>
    <mergeCell ref="G47:G48"/>
    <mergeCell ref="B40:B46"/>
    <mergeCell ref="D40:D46"/>
    <mergeCell ref="N47:N48"/>
    <mergeCell ref="Q47:Q48"/>
    <mergeCell ref="R47:R48"/>
    <mergeCell ref="E49:E50"/>
    <mergeCell ref="F49:F50"/>
    <mergeCell ref="G49:G50"/>
    <mergeCell ref="H49:H50"/>
    <mergeCell ref="I49:I50"/>
    <mergeCell ref="J49:J50"/>
    <mergeCell ref="K49:K50"/>
    <mergeCell ref="H47:H48"/>
    <mergeCell ref="I47:I48"/>
    <mergeCell ref="J47:J48"/>
    <mergeCell ref="K47:K48"/>
    <mergeCell ref="L47:L48"/>
    <mergeCell ref="M47:M48"/>
    <mergeCell ref="L49:L50"/>
    <mergeCell ref="M49:M50"/>
    <mergeCell ref="N49:N50"/>
    <mergeCell ref="Q49:Q50"/>
    <mergeCell ref="R49:R50"/>
    <mergeCell ref="B51:B53"/>
    <mergeCell ref="D51:D53"/>
    <mergeCell ref="E52:E53"/>
    <mergeCell ref="F52:F53"/>
    <mergeCell ref="G52:G53"/>
    <mergeCell ref="N52:N53"/>
    <mergeCell ref="Q52:Q53"/>
    <mergeCell ref="M52:M53"/>
    <mergeCell ref="B55:C56"/>
    <mergeCell ref="D55:D56"/>
    <mergeCell ref="E55:E57"/>
    <mergeCell ref="B57:C57"/>
    <mergeCell ref="H52:H53"/>
    <mergeCell ref="I52:I53"/>
    <mergeCell ref="J52:J53"/>
    <mergeCell ref="K52:K53"/>
    <mergeCell ref="L52:L53"/>
    <mergeCell ref="B71:C71"/>
    <mergeCell ref="B72:B74"/>
    <mergeCell ref="D72:D74"/>
    <mergeCell ref="B75:B77"/>
    <mergeCell ref="D75:D77"/>
    <mergeCell ref="B80:B81"/>
    <mergeCell ref="D80:D81"/>
    <mergeCell ref="R58:R59"/>
    <mergeCell ref="B60:C65"/>
    <mergeCell ref="Q60:Q61"/>
    <mergeCell ref="D63:D65"/>
    <mergeCell ref="B67:B69"/>
    <mergeCell ref="D67:D69"/>
    <mergeCell ref="B58:C59"/>
    <mergeCell ref="D58:D59"/>
    <mergeCell ref="E58:E59"/>
    <mergeCell ref="G58:G59"/>
    <mergeCell ref="J58:J59"/>
    <mergeCell ref="Q58:Q59"/>
    <mergeCell ref="B102:B103"/>
    <mergeCell ref="D102:D103"/>
    <mergeCell ref="B104:C106"/>
    <mergeCell ref="D104:D106"/>
    <mergeCell ref="E104:E105"/>
    <mergeCell ref="B107:B108"/>
    <mergeCell ref="D107:D108"/>
    <mergeCell ref="E107:E108"/>
    <mergeCell ref="B86:B89"/>
    <mergeCell ref="D86:D89"/>
    <mergeCell ref="B91:B95"/>
    <mergeCell ref="D91:D95"/>
    <mergeCell ref="E91:E94"/>
    <mergeCell ref="B97:B100"/>
    <mergeCell ref="D97:D100"/>
    <mergeCell ref="E98:E99"/>
    <mergeCell ref="B112:C112"/>
    <mergeCell ref="B113:B114"/>
    <mergeCell ref="D113:D114"/>
    <mergeCell ref="E113:E114"/>
    <mergeCell ref="J113:J114"/>
    <mergeCell ref="P113:P114"/>
    <mergeCell ref="R107:R108"/>
    <mergeCell ref="B110:B111"/>
    <mergeCell ref="D110:D111"/>
    <mergeCell ref="E110:E111"/>
    <mergeCell ref="I110:I111"/>
    <mergeCell ref="O110:O111"/>
    <mergeCell ref="L107:L108"/>
    <mergeCell ref="M107:M108"/>
    <mergeCell ref="N107:N108"/>
    <mergeCell ref="O107:O108"/>
    <mergeCell ref="P107:P108"/>
    <mergeCell ref="Q107:Q108"/>
    <mergeCell ref="F107:F108"/>
    <mergeCell ref="G107:G108"/>
    <mergeCell ref="H107:H108"/>
    <mergeCell ref="I107:I108"/>
    <mergeCell ref="J107:J108"/>
    <mergeCell ref="K107:K108"/>
    <mergeCell ref="B122:B124"/>
    <mergeCell ref="D122:D124"/>
    <mergeCell ref="E122:E123"/>
    <mergeCell ref="B127:C129"/>
    <mergeCell ref="D127:D129"/>
    <mergeCell ref="B130:C130"/>
    <mergeCell ref="Q113:Q114"/>
    <mergeCell ref="R113:R114"/>
    <mergeCell ref="B115:B120"/>
    <mergeCell ref="D115:D120"/>
    <mergeCell ref="E115:E120"/>
    <mergeCell ref="J115:J116"/>
    <mergeCell ref="P115:P116"/>
    <mergeCell ref="Q115:Q116"/>
    <mergeCell ref="R115:R116"/>
    <mergeCell ref="B131:C131"/>
    <mergeCell ref="B132:C132"/>
    <mergeCell ref="B134:C134"/>
    <mergeCell ref="B135:C135"/>
    <mergeCell ref="B136:C136"/>
    <mergeCell ref="B137:B138"/>
    <mergeCell ref="C137:C138"/>
    <mergeCell ref="D137:D138"/>
    <mergeCell ref="B139:C139"/>
    <mergeCell ref="B140:C140"/>
    <mergeCell ref="B141:C141"/>
    <mergeCell ref="B142:B143"/>
    <mergeCell ref="D142:D143"/>
    <mergeCell ref="E142:E143"/>
    <mergeCell ref="F142:F143"/>
    <mergeCell ref="M142:M143"/>
    <mergeCell ref="N142:N143"/>
    <mergeCell ref="B144:B147"/>
    <mergeCell ref="D144:D147"/>
    <mergeCell ref="L144:L147"/>
    <mergeCell ref="G142:G143"/>
    <mergeCell ref="H142:H143"/>
    <mergeCell ref="I142:I143"/>
    <mergeCell ref="J142:J143"/>
    <mergeCell ref="K142:K143"/>
    <mergeCell ref="L142:L143"/>
    <mergeCell ref="R165:R166"/>
    <mergeCell ref="K155:K158"/>
    <mergeCell ref="L155:L158"/>
    <mergeCell ref="N155:N158"/>
    <mergeCell ref="O155:O158"/>
    <mergeCell ref="P155:P158"/>
    <mergeCell ref="P134:P143"/>
    <mergeCell ref="J151:J154"/>
    <mergeCell ref="E155:E158"/>
    <mergeCell ref="F155:F158"/>
    <mergeCell ref="O144:O147"/>
    <mergeCell ref="P144:P147"/>
    <mergeCell ref="M155:M158"/>
    <mergeCell ref="R144:R147"/>
    <mergeCell ref="Q144:Q147"/>
    <mergeCell ref="B148:B150"/>
    <mergeCell ref="D148:D150"/>
    <mergeCell ref="B151:C158"/>
    <mergeCell ref="D151:D158"/>
    <mergeCell ref="E151:E154"/>
    <mergeCell ref="F151:F154"/>
    <mergeCell ref="I151:I154"/>
    <mergeCell ref="R155:R158"/>
    <mergeCell ref="G155:G158"/>
    <mergeCell ref="H155:H158"/>
    <mergeCell ref="I155:I158"/>
    <mergeCell ref="J155:J158"/>
    <mergeCell ref="B168:C169"/>
    <mergeCell ref="D168:D169"/>
    <mergeCell ref="B170:C172"/>
    <mergeCell ref="D170:D172"/>
    <mergeCell ref="Q155:Q158"/>
    <mergeCell ref="B159:C163"/>
    <mergeCell ref="D159:D163"/>
    <mergeCell ref="B164:C164"/>
    <mergeCell ref="B165:C167"/>
    <mergeCell ref="D165:D167"/>
    <mergeCell ref="P165:P166"/>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125" zoomScaleNormal="125" zoomScalePageLayoutView="125" workbookViewId="0">
      <selection activeCell="M4" sqref="M4"/>
    </sheetView>
  </sheetViews>
  <sheetFormatPr baseColWidth="10" defaultRowHeight="14" x14ac:dyDescent="0"/>
  <cols>
    <col min="2" max="2" width="21.1640625" customWidth="1"/>
    <col min="3" max="3" width="14" customWidth="1"/>
    <col min="6" max="6" width="8.6640625" customWidth="1"/>
    <col min="7" max="7" width="21.1640625" customWidth="1"/>
    <col min="9" max="9" width="13.5" customWidth="1"/>
    <col min="10" max="11" width="8.6640625" customWidth="1"/>
    <col min="12" max="12" width="21.83203125" customWidth="1"/>
    <col min="13" max="13" width="14.1640625" customWidth="1"/>
    <col min="14" max="14" width="14.6640625" customWidth="1"/>
  </cols>
  <sheetData>
    <row r="1" spans="1:14" ht="17">
      <c r="B1" s="178" t="s">
        <v>1459</v>
      </c>
      <c r="C1" s="178"/>
      <c r="D1" s="178"/>
      <c r="E1" s="178"/>
      <c r="F1" s="178"/>
      <c r="G1" s="178"/>
      <c r="H1" s="178"/>
      <c r="I1" s="178"/>
      <c r="J1" s="178"/>
      <c r="K1" s="178"/>
      <c r="L1" s="178"/>
      <c r="M1" s="178"/>
      <c r="N1" s="178"/>
    </row>
    <row r="2" spans="1:14" ht="40" customHeight="1">
      <c r="A2" s="172" t="s">
        <v>40</v>
      </c>
      <c r="B2" s="172" t="s">
        <v>0</v>
      </c>
      <c r="C2" s="179" t="s">
        <v>32</v>
      </c>
      <c r="D2" s="182" t="s">
        <v>1</v>
      </c>
      <c r="E2" s="182"/>
      <c r="F2" s="181" t="s">
        <v>4</v>
      </c>
      <c r="G2" s="181" t="s">
        <v>5</v>
      </c>
      <c r="H2" s="182" t="s">
        <v>6</v>
      </c>
      <c r="I2" s="182"/>
      <c r="J2" s="181" t="s">
        <v>7</v>
      </c>
      <c r="K2" s="181" t="s">
        <v>8</v>
      </c>
      <c r="L2" s="181" t="s">
        <v>9</v>
      </c>
      <c r="M2" s="181" t="s">
        <v>10</v>
      </c>
      <c r="N2" s="181" t="s">
        <v>11</v>
      </c>
    </row>
    <row r="3" spans="1:14" ht="73.5" customHeight="1">
      <c r="A3" s="172"/>
      <c r="B3" s="172"/>
      <c r="C3" s="180"/>
      <c r="D3" s="5" t="s">
        <v>2</v>
      </c>
      <c r="E3" s="5" t="s">
        <v>3</v>
      </c>
      <c r="F3" s="181"/>
      <c r="G3" s="181"/>
      <c r="H3" s="5" t="s">
        <v>2</v>
      </c>
      <c r="I3" s="5" t="s">
        <v>3</v>
      </c>
      <c r="J3" s="181"/>
      <c r="K3" s="181"/>
      <c r="L3" s="181"/>
      <c r="M3" s="181"/>
      <c r="N3" s="181"/>
    </row>
    <row r="4" spans="1:14" ht="125.25" customHeight="1">
      <c r="A4" s="173" t="s">
        <v>41</v>
      </c>
      <c r="B4" s="14" t="s">
        <v>47</v>
      </c>
      <c r="C4" s="11" t="s">
        <v>34</v>
      </c>
      <c r="D4" s="12" t="s">
        <v>13</v>
      </c>
      <c r="E4" s="12" t="s">
        <v>23</v>
      </c>
      <c r="F4" s="15" t="s">
        <v>14</v>
      </c>
      <c r="G4" s="14" t="s">
        <v>42</v>
      </c>
      <c r="H4" s="12" t="s">
        <v>13</v>
      </c>
      <c r="I4" s="12" t="s">
        <v>22</v>
      </c>
      <c r="J4" s="15" t="s">
        <v>29</v>
      </c>
      <c r="K4" s="15" t="str">
        <f>IF(J4="Zona de Riesgo Baja","Asumir el Riesgo",IF(J4="Zona de Riesgo Moderada"," Reducir el Riesgo",IF(J4="Zona de Riesgo Alta","Reducir el Riesgo",IF(J4="Zona de Riesgo Extrema","Reducir el Riesgo",0))))</f>
        <v>Asumir el Riesgo</v>
      </c>
      <c r="L4" s="14" t="s">
        <v>45</v>
      </c>
      <c r="M4" s="11" t="s">
        <v>43</v>
      </c>
      <c r="N4" s="11" t="s">
        <v>44</v>
      </c>
    </row>
    <row r="5" spans="1:14" ht="125.25" customHeight="1">
      <c r="A5" s="174"/>
      <c r="B5" s="14" t="s">
        <v>1421</v>
      </c>
      <c r="C5" s="11" t="s">
        <v>37</v>
      </c>
      <c r="D5" s="12" t="s">
        <v>13</v>
      </c>
      <c r="E5" s="12" t="s">
        <v>22</v>
      </c>
      <c r="F5" s="15" t="s">
        <v>29</v>
      </c>
      <c r="G5" s="14" t="s">
        <v>1422</v>
      </c>
      <c r="H5" s="12" t="s">
        <v>15</v>
      </c>
      <c r="I5" s="12" t="s">
        <v>22</v>
      </c>
      <c r="J5" s="15" t="s">
        <v>29</v>
      </c>
      <c r="K5" s="15" t="str">
        <f>IF(J5="Zona de Riesgo Baja","Asumir el Riesgo",IF(J5="Zona de Riesgo Moderada"," Reducir el Riesgo",IF(J5="Zona de Riesgo Alta","Reducir el Riesgo",IF(J5="Zona de Riesgo Extrema","Reducir el Riesgo",0))))</f>
        <v>Asumir el Riesgo</v>
      </c>
      <c r="L5" s="14" t="s">
        <v>45</v>
      </c>
      <c r="M5" s="11" t="s">
        <v>43</v>
      </c>
      <c r="N5" s="11" t="s">
        <v>44</v>
      </c>
    </row>
    <row r="6" spans="1:14" ht="124">
      <c r="A6" s="174"/>
      <c r="B6" s="14" t="s">
        <v>48</v>
      </c>
      <c r="C6" s="11" t="s">
        <v>34</v>
      </c>
      <c r="D6" s="12" t="s">
        <v>13</v>
      </c>
      <c r="E6" s="12" t="s">
        <v>23</v>
      </c>
      <c r="F6" s="15" t="s">
        <v>14</v>
      </c>
      <c r="G6" s="14" t="s">
        <v>46</v>
      </c>
      <c r="H6" s="12" t="s">
        <v>13</v>
      </c>
      <c r="I6" s="12" t="s">
        <v>22</v>
      </c>
      <c r="J6" s="15" t="s">
        <v>29</v>
      </c>
      <c r="K6" s="15" t="str">
        <f t="shared" ref="K6:K34" si="0">IF(J6="Zona de Riesgo Baja","Asumir el Riesgo",IF(J6="Zona de Riesgo Moderada"," Reducir el Riesgo",IF(J6="Zona de Riesgo Alta","Reducir el Riesgo",IF(J6="Zona de Riesgo Extrema","Reducir el Riesgo",0))))</f>
        <v>Asumir el Riesgo</v>
      </c>
      <c r="L6" s="14" t="s">
        <v>49</v>
      </c>
      <c r="M6" s="11" t="s">
        <v>43</v>
      </c>
      <c r="N6" s="11" t="s">
        <v>50</v>
      </c>
    </row>
    <row r="7" spans="1:14" ht="124">
      <c r="A7" s="175"/>
      <c r="B7" s="14" t="s">
        <v>51</v>
      </c>
      <c r="C7" s="11" t="s">
        <v>39</v>
      </c>
      <c r="D7" s="12" t="s">
        <v>17</v>
      </c>
      <c r="E7" s="12" t="s">
        <v>22</v>
      </c>
      <c r="F7" s="15" t="s">
        <v>30</v>
      </c>
      <c r="G7" s="14" t="s">
        <v>52</v>
      </c>
      <c r="H7" s="12" t="s">
        <v>16</v>
      </c>
      <c r="I7" s="12" t="s">
        <v>22</v>
      </c>
      <c r="J7" s="15" t="s">
        <v>14</v>
      </c>
      <c r="K7" s="15" t="str">
        <f t="shared" si="0"/>
        <v xml:space="preserve"> Reducir el Riesgo</v>
      </c>
      <c r="L7" s="14" t="s">
        <v>53</v>
      </c>
      <c r="M7" s="11" t="s">
        <v>54</v>
      </c>
      <c r="N7" s="11" t="s">
        <v>55</v>
      </c>
    </row>
    <row r="8" spans="1:14" ht="98">
      <c r="A8" s="173" t="s">
        <v>77</v>
      </c>
      <c r="B8" s="14" t="s">
        <v>56</v>
      </c>
      <c r="C8" s="11" t="s">
        <v>34</v>
      </c>
      <c r="D8" s="12" t="s">
        <v>15</v>
      </c>
      <c r="E8" s="12" t="s">
        <v>22</v>
      </c>
      <c r="F8" s="15" t="s">
        <v>29</v>
      </c>
      <c r="G8" s="14" t="s">
        <v>60</v>
      </c>
      <c r="H8" s="12" t="s">
        <v>15</v>
      </c>
      <c r="I8" s="12" t="s">
        <v>21</v>
      </c>
      <c r="J8" s="15" t="s">
        <v>29</v>
      </c>
      <c r="K8" s="15" t="str">
        <f t="shared" si="0"/>
        <v>Asumir el Riesgo</v>
      </c>
      <c r="L8" s="14" t="s">
        <v>63</v>
      </c>
      <c r="M8" s="11" t="s">
        <v>57</v>
      </c>
      <c r="N8" s="11" t="s">
        <v>58</v>
      </c>
    </row>
    <row r="9" spans="1:14" ht="124">
      <c r="A9" s="174"/>
      <c r="B9" s="14" t="s">
        <v>59</v>
      </c>
      <c r="C9" s="11" t="s">
        <v>34</v>
      </c>
      <c r="D9" s="12" t="s">
        <v>15</v>
      </c>
      <c r="E9" s="12" t="s">
        <v>24</v>
      </c>
      <c r="F9" s="15" t="s">
        <v>30</v>
      </c>
      <c r="G9" s="14" t="s">
        <v>61</v>
      </c>
      <c r="H9" s="12" t="s">
        <v>15</v>
      </c>
      <c r="I9" s="12" t="s">
        <v>23</v>
      </c>
      <c r="J9" s="15" t="s">
        <v>14</v>
      </c>
      <c r="K9" s="15" t="str">
        <f t="shared" si="0"/>
        <v xml:space="preserve"> Reducir el Riesgo</v>
      </c>
      <c r="L9" s="14" t="s">
        <v>62</v>
      </c>
      <c r="M9" s="11" t="s">
        <v>64</v>
      </c>
      <c r="N9" s="11" t="s">
        <v>65</v>
      </c>
    </row>
    <row r="10" spans="1:14" ht="140">
      <c r="A10" s="174"/>
      <c r="B10" s="14" t="s">
        <v>68</v>
      </c>
      <c r="C10" s="11" t="s">
        <v>36</v>
      </c>
      <c r="D10" s="12" t="s">
        <v>16</v>
      </c>
      <c r="E10" s="12" t="s">
        <v>23</v>
      </c>
      <c r="F10" s="15" t="s">
        <v>30</v>
      </c>
      <c r="G10" s="14" t="s">
        <v>61</v>
      </c>
      <c r="H10" s="12" t="s">
        <v>13</v>
      </c>
      <c r="I10" s="12" t="s">
        <v>23</v>
      </c>
      <c r="J10" s="15" t="s">
        <v>14</v>
      </c>
      <c r="K10" s="15" t="str">
        <f t="shared" si="0"/>
        <v xml:space="preserve"> Reducir el Riesgo</v>
      </c>
      <c r="L10" s="14" t="s">
        <v>66</v>
      </c>
      <c r="M10" s="11" t="s">
        <v>57</v>
      </c>
      <c r="N10" s="11" t="s">
        <v>67</v>
      </c>
    </row>
    <row r="11" spans="1:14" ht="124">
      <c r="A11" s="174"/>
      <c r="B11" s="14" t="s">
        <v>1416</v>
      </c>
      <c r="C11" s="11" t="s">
        <v>37</v>
      </c>
      <c r="D11" s="12" t="s">
        <v>16</v>
      </c>
      <c r="E11" s="12" t="s">
        <v>23</v>
      </c>
      <c r="F11" s="15" t="s">
        <v>30</v>
      </c>
      <c r="G11" s="14" t="s">
        <v>1417</v>
      </c>
      <c r="H11" s="12" t="s">
        <v>13</v>
      </c>
      <c r="I11" s="12" t="s">
        <v>23</v>
      </c>
      <c r="J11" s="15" t="s">
        <v>14</v>
      </c>
      <c r="K11" s="15" t="str">
        <f t="shared" si="0"/>
        <v xml:space="preserve"> Reducir el Riesgo</v>
      </c>
      <c r="L11" s="14" t="s">
        <v>1418</v>
      </c>
      <c r="M11" s="11" t="s">
        <v>1419</v>
      </c>
      <c r="N11" s="11" t="s">
        <v>1420</v>
      </c>
    </row>
    <row r="12" spans="1:14" ht="96">
      <c r="A12" s="174"/>
      <c r="B12" s="14" t="s">
        <v>69</v>
      </c>
      <c r="C12" s="11" t="s">
        <v>39</v>
      </c>
      <c r="D12" s="12" t="s">
        <v>17</v>
      </c>
      <c r="E12" s="12" t="s">
        <v>23</v>
      </c>
      <c r="F12" s="15" t="s">
        <v>30</v>
      </c>
      <c r="G12" s="14" t="s">
        <v>70</v>
      </c>
      <c r="H12" s="12" t="s">
        <v>13</v>
      </c>
      <c r="I12" s="12" t="s">
        <v>22</v>
      </c>
      <c r="J12" s="15" t="s">
        <v>29</v>
      </c>
      <c r="K12" s="15" t="str">
        <f t="shared" si="0"/>
        <v>Asumir el Riesgo</v>
      </c>
      <c r="L12" s="14" t="s">
        <v>71</v>
      </c>
      <c r="M12" s="11" t="s">
        <v>64</v>
      </c>
      <c r="N12" s="11" t="s">
        <v>72</v>
      </c>
    </row>
    <row r="13" spans="1:14" ht="126">
      <c r="A13" s="175"/>
      <c r="B13" s="6" t="s">
        <v>73</v>
      </c>
      <c r="C13" s="11" t="s">
        <v>38</v>
      </c>
      <c r="D13" s="12" t="s">
        <v>13</v>
      </c>
      <c r="E13" s="12" t="s">
        <v>24</v>
      </c>
      <c r="F13" s="15" t="s">
        <v>30</v>
      </c>
      <c r="G13" s="14" t="s">
        <v>74</v>
      </c>
      <c r="H13" s="12" t="s">
        <v>13</v>
      </c>
      <c r="I13" s="12" t="s">
        <v>24</v>
      </c>
      <c r="J13" s="15" t="s">
        <v>30</v>
      </c>
      <c r="K13" s="15" t="str">
        <f t="shared" si="0"/>
        <v>Reducir el Riesgo</v>
      </c>
      <c r="L13" s="14" t="s">
        <v>75</v>
      </c>
      <c r="M13" s="11" t="s">
        <v>64</v>
      </c>
      <c r="N13" s="11" t="s">
        <v>76</v>
      </c>
    </row>
    <row r="14" spans="1:14" ht="124">
      <c r="A14" s="173" t="s">
        <v>78</v>
      </c>
      <c r="B14" s="16" t="s">
        <v>184</v>
      </c>
      <c r="C14" s="11" t="s">
        <v>34</v>
      </c>
      <c r="D14" s="12" t="s">
        <v>15</v>
      </c>
      <c r="E14" s="12" t="s">
        <v>25</v>
      </c>
      <c r="F14" s="15" t="s">
        <v>30</v>
      </c>
      <c r="G14" s="14" t="s">
        <v>185</v>
      </c>
      <c r="H14" s="12" t="s">
        <v>15</v>
      </c>
      <c r="I14" s="12" t="s">
        <v>23</v>
      </c>
      <c r="J14" s="15" t="s">
        <v>14</v>
      </c>
      <c r="K14" s="15" t="str">
        <f t="shared" ref="K14" si="1">IF(J14="Zona de Riesgo Baja","Asumir el Riesgo",IF(J14="Zona de Riesgo Moderada"," Reducir el Riesgo",IF(J14="Zona de Riesgo Alta","Reducir el Riesgo",IF(J14="Zona de Riesgo Extrema","Reducir el Riesgo",0))))</f>
        <v xml:space="preserve"> Reducir el Riesgo</v>
      </c>
      <c r="L14" s="14" t="s">
        <v>186</v>
      </c>
      <c r="M14" s="11" t="s">
        <v>187</v>
      </c>
      <c r="N14" s="11" t="s">
        <v>188</v>
      </c>
    </row>
    <row r="15" spans="1:14" ht="140">
      <c r="A15" s="175"/>
      <c r="B15" s="16" t="s">
        <v>189</v>
      </c>
      <c r="C15" s="11" t="s">
        <v>34</v>
      </c>
      <c r="D15" s="12" t="s">
        <v>17</v>
      </c>
      <c r="E15" s="12" t="s">
        <v>24</v>
      </c>
      <c r="F15" s="15" t="s">
        <v>28</v>
      </c>
      <c r="G15" s="14" t="s">
        <v>79</v>
      </c>
      <c r="H15" s="12" t="s">
        <v>16</v>
      </c>
      <c r="I15" s="12" t="s">
        <v>23</v>
      </c>
      <c r="J15" s="15" t="s">
        <v>30</v>
      </c>
      <c r="K15" s="15" t="str">
        <f t="shared" si="0"/>
        <v>Reducir el Riesgo</v>
      </c>
      <c r="L15" s="14" t="s">
        <v>80</v>
      </c>
      <c r="M15" s="11" t="s">
        <v>81</v>
      </c>
      <c r="N15" s="11" t="s">
        <v>82</v>
      </c>
    </row>
    <row r="16" spans="1:14" ht="124">
      <c r="A16" s="173" t="s">
        <v>92</v>
      </c>
      <c r="B16" s="16" t="s">
        <v>83</v>
      </c>
      <c r="C16" s="11" t="s">
        <v>35</v>
      </c>
      <c r="D16" s="12" t="s">
        <v>13</v>
      </c>
      <c r="E16" s="12" t="s">
        <v>23</v>
      </c>
      <c r="F16" s="15" t="s">
        <v>14</v>
      </c>
      <c r="G16" s="14" t="s">
        <v>84</v>
      </c>
      <c r="H16" s="12" t="s">
        <v>15</v>
      </c>
      <c r="I16" s="12" t="s">
        <v>23</v>
      </c>
      <c r="J16" s="15" t="s">
        <v>14</v>
      </c>
      <c r="K16" s="15" t="str">
        <f t="shared" si="0"/>
        <v xml:space="preserve"> Reducir el Riesgo</v>
      </c>
      <c r="L16" s="14" t="s">
        <v>85</v>
      </c>
      <c r="M16" s="11" t="s">
        <v>86</v>
      </c>
      <c r="N16" s="11" t="s">
        <v>87</v>
      </c>
    </row>
    <row r="17" spans="1:14" ht="113">
      <c r="A17" s="174"/>
      <c r="B17" s="16" t="s">
        <v>88</v>
      </c>
      <c r="C17" s="11" t="s">
        <v>35</v>
      </c>
      <c r="D17" s="12" t="s">
        <v>16</v>
      </c>
      <c r="E17" s="12" t="s">
        <v>24</v>
      </c>
      <c r="F17" s="15" t="s">
        <v>28</v>
      </c>
      <c r="G17" s="14" t="s">
        <v>61</v>
      </c>
      <c r="H17" s="12" t="s">
        <v>16</v>
      </c>
      <c r="I17" s="12" t="s">
        <v>23</v>
      </c>
      <c r="J17" s="15" t="s">
        <v>30</v>
      </c>
      <c r="K17" s="15" t="str">
        <f t="shared" si="0"/>
        <v>Reducir el Riesgo</v>
      </c>
      <c r="L17" s="14" t="s">
        <v>89</v>
      </c>
      <c r="M17" s="11" t="s">
        <v>90</v>
      </c>
      <c r="N17" s="11" t="s">
        <v>91</v>
      </c>
    </row>
    <row r="18" spans="1:14" ht="124">
      <c r="A18" s="174"/>
      <c r="B18" s="16" t="s">
        <v>93</v>
      </c>
      <c r="C18" s="11" t="s">
        <v>35</v>
      </c>
      <c r="D18" s="12" t="s">
        <v>15</v>
      </c>
      <c r="E18" s="12" t="s">
        <v>24</v>
      </c>
      <c r="F18" s="15" t="s">
        <v>30</v>
      </c>
      <c r="G18" s="14" t="s">
        <v>94</v>
      </c>
      <c r="H18" s="12" t="s">
        <v>15</v>
      </c>
      <c r="I18" s="12" t="s">
        <v>23</v>
      </c>
      <c r="J18" s="15" t="s">
        <v>14</v>
      </c>
      <c r="K18" s="15" t="str">
        <f t="shared" si="0"/>
        <v xml:space="preserve"> Reducir el Riesgo</v>
      </c>
      <c r="L18" s="14" t="s">
        <v>95</v>
      </c>
      <c r="M18" s="11" t="s">
        <v>90</v>
      </c>
      <c r="N18" s="11" t="s">
        <v>96</v>
      </c>
    </row>
    <row r="19" spans="1:14" ht="98">
      <c r="A19" s="174"/>
      <c r="B19" s="16" t="s">
        <v>190</v>
      </c>
      <c r="C19" s="11" t="s">
        <v>35</v>
      </c>
      <c r="D19" s="12" t="s">
        <v>13</v>
      </c>
      <c r="E19" s="12" t="s">
        <v>24</v>
      </c>
      <c r="F19" s="15" t="s">
        <v>30</v>
      </c>
      <c r="G19" s="14" t="s">
        <v>191</v>
      </c>
      <c r="H19" s="12" t="s">
        <v>15</v>
      </c>
      <c r="I19" s="12" t="s">
        <v>24</v>
      </c>
      <c r="J19" s="15" t="s">
        <v>30</v>
      </c>
      <c r="K19" s="15" t="str">
        <f t="shared" ref="K19:K20" si="2">IF(J19="Zona de Riesgo Baja","Asumir el Riesgo",IF(J19="Zona de Riesgo Moderada"," Reducir el Riesgo",IF(J19="Zona de Riesgo Alta","Reducir el Riesgo",IF(J19="Zona de Riesgo Extrema","Reducir el Riesgo",0))))</f>
        <v>Reducir el Riesgo</v>
      </c>
      <c r="L19" s="14" t="s">
        <v>192</v>
      </c>
      <c r="M19" s="11" t="s">
        <v>193</v>
      </c>
      <c r="N19" s="11" t="s">
        <v>194</v>
      </c>
    </row>
    <row r="20" spans="1:14" ht="124">
      <c r="A20" s="174"/>
      <c r="B20" s="16" t="s">
        <v>1423</v>
      </c>
      <c r="C20" s="11" t="s">
        <v>37</v>
      </c>
      <c r="D20" s="12" t="s">
        <v>13</v>
      </c>
      <c r="E20" s="12" t="s">
        <v>24</v>
      </c>
      <c r="F20" s="15" t="s">
        <v>30</v>
      </c>
      <c r="G20" s="14" t="s">
        <v>1424</v>
      </c>
      <c r="H20" s="12" t="s">
        <v>15</v>
      </c>
      <c r="I20" s="12" t="s">
        <v>23</v>
      </c>
      <c r="J20" s="15" t="s">
        <v>14</v>
      </c>
      <c r="K20" s="15" t="str">
        <f t="shared" si="2"/>
        <v xml:space="preserve"> Reducir el Riesgo</v>
      </c>
      <c r="L20" s="14" t="s">
        <v>1426</v>
      </c>
      <c r="M20" s="11" t="s">
        <v>1425</v>
      </c>
      <c r="N20" s="11" t="s">
        <v>1427</v>
      </c>
    </row>
    <row r="21" spans="1:14" ht="124">
      <c r="A21" s="175"/>
      <c r="B21" s="16" t="s">
        <v>97</v>
      </c>
      <c r="C21" s="11" t="s">
        <v>39</v>
      </c>
      <c r="D21" s="12" t="s">
        <v>13</v>
      </c>
      <c r="E21" s="12" t="s">
        <v>23</v>
      </c>
      <c r="F21" s="15" t="s">
        <v>14</v>
      </c>
      <c r="G21" s="14" t="s">
        <v>52</v>
      </c>
      <c r="H21" s="12" t="s">
        <v>13</v>
      </c>
      <c r="I21" s="12" t="s">
        <v>22</v>
      </c>
      <c r="J21" s="15" t="s">
        <v>29</v>
      </c>
      <c r="K21" s="15" t="str">
        <f t="shared" si="0"/>
        <v>Asumir el Riesgo</v>
      </c>
      <c r="L21" s="14" t="s">
        <v>53</v>
      </c>
      <c r="M21" s="11" t="s">
        <v>54</v>
      </c>
      <c r="N21" s="11" t="s">
        <v>98</v>
      </c>
    </row>
    <row r="22" spans="1:14" ht="124">
      <c r="A22" s="173" t="s">
        <v>108</v>
      </c>
      <c r="B22" s="16" t="s">
        <v>99</v>
      </c>
      <c r="C22" s="11" t="s">
        <v>33</v>
      </c>
      <c r="D22" s="12" t="s">
        <v>16</v>
      </c>
      <c r="E22" s="12" t="s">
        <v>23</v>
      </c>
      <c r="F22" s="15" t="s">
        <v>30</v>
      </c>
      <c r="G22" s="14" t="s">
        <v>100</v>
      </c>
      <c r="H22" s="12" t="s">
        <v>13</v>
      </c>
      <c r="I22" s="12" t="s">
        <v>23</v>
      </c>
      <c r="J22" s="15" t="s">
        <v>14</v>
      </c>
      <c r="K22" s="15" t="str">
        <f t="shared" si="0"/>
        <v xml:space="preserve"> Reducir el Riesgo</v>
      </c>
      <c r="L22" s="14" t="s">
        <v>101</v>
      </c>
      <c r="M22" s="11" t="s">
        <v>103</v>
      </c>
      <c r="N22" s="11" t="s">
        <v>102</v>
      </c>
    </row>
    <row r="23" spans="1:14" ht="96">
      <c r="A23" s="175"/>
      <c r="B23" s="16" t="s">
        <v>104</v>
      </c>
      <c r="C23" s="11" t="s">
        <v>35</v>
      </c>
      <c r="D23" s="12" t="s">
        <v>13</v>
      </c>
      <c r="E23" s="12" t="s">
        <v>24</v>
      </c>
      <c r="F23" s="15" t="s">
        <v>30</v>
      </c>
      <c r="G23" s="14" t="s">
        <v>105</v>
      </c>
      <c r="H23" s="12" t="s">
        <v>15</v>
      </c>
      <c r="I23" s="12" t="s">
        <v>24</v>
      </c>
      <c r="J23" s="15" t="s">
        <v>30</v>
      </c>
      <c r="K23" s="15" t="str">
        <f t="shared" si="0"/>
        <v>Reducir el Riesgo</v>
      </c>
      <c r="L23" s="14" t="s">
        <v>106</v>
      </c>
      <c r="M23" s="11" t="s">
        <v>103</v>
      </c>
      <c r="N23" s="11" t="s">
        <v>107</v>
      </c>
    </row>
    <row r="24" spans="1:14" ht="124">
      <c r="A24" s="173" t="s">
        <v>115</v>
      </c>
      <c r="B24" s="16" t="s">
        <v>109</v>
      </c>
      <c r="C24" s="11" t="s">
        <v>33</v>
      </c>
      <c r="D24" s="12" t="s">
        <v>16</v>
      </c>
      <c r="E24" s="12" t="s">
        <v>23</v>
      </c>
      <c r="F24" s="15" t="s">
        <v>30</v>
      </c>
      <c r="G24" s="14" t="s">
        <v>110</v>
      </c>
      <c r="H24" s="12" t="s">
        <v>13</v>
      </c>
      <c r="I24" s="12" t="s">
        <v>23</v>
      </c>
      <c r="J24" s="15" t="s">
        <v>14</v>
      </c>
      <c r="K24" s="15" t="str">
        <f t="shared" si="0"/>
        <v xml:space="preserve"> Reducir el Riesgo</v>
      </c>
      <c r="L24" s="14" t="s">
        <v>111</v>
      </c>
      <c r="M24" s="11" t="s">
        <v>112</v>
      </c>
      <c r="N24" s="11" t="s">
        <v>113</v>
      </c>
    </row>
    <row r="25" spans="1:14" ht="112">
      <c r="A25" s="175"/>
      <c r="B25" s="16" t="s">
        <v>114</v>
      </c>
      <c r="C25" s="11" t="s">
        <v>34</v>
      </c>
      <c r="D25" s="12" t="s">
        <v>15</v>
      </c>
      <c r="E25" s="12" t="s">
        <v>25</v>
      </c>
      <c r="F25" s="15" t="s">
        <v>30</v>
      </c>
      <c r="G25" s="14" t="s">
        <v>116</v>
      </c>
      <c r="H25" s="12" t="s">
        <v>15</v>
      </c>
      <c r="I25" s="12" t="s">
        <v>24</v>
      </c>
      <c r="J25" s="15" t="s">
        <v>30</v>
      </c>
      <c r="K25" s="15" t="str">
        <f t="shared" si="0"/>
        <v>Reducir el Riesgo</v>
      </c>
      <c r="L25" s="14" t="s">
        <v>117</v>
      </c>
      <c r="M25" s="11" t="s">
        <v>118</v>
      </c>
      <c r="N25" s="11" t="s">
        <v>119</v>
      </c>
    </row>
    <row r="26" spans="1:14" ht="113">
      <c r="A26" s="173" t="s">
        <v>120</v>
      </c>
      <c r="B26" s="6" t="s">
        <v>121</v>
      </c>
      <c r="C26" s="11" t="s">
        <v>39</v>
      </c>
      <c r="D26" s="12" t="s">
        <v>13</v>
      </c>
      <c r="E26" s="12" t="s">
        <v>25</v>
      </c>
      <c r="F26" s="15" t="s">
        <v>28</v>
      </c>
      <c r="G26" s="14" t="s">
        <v>122</v>
      </c>
      <c r="H26" s="12" t="s">
        <v>15</v>
      </c>
      <c r="I26" s="12" t="s">
        <v>24</v>
      </c>
      <c r="J26" s="15" t="s">
        <v>30</v>
      </c>
      <c r="K26" s="15" t="str">
        <f t="shared" si="0"/>
        <v>Reducir el Riesgo</v>
      </c>
      <c r="L26" s="14" t="s">
        <v>123</v>
      </c>
      <c r="M26" s="11" t="s">
        <v>124</v>
      </c>
      <c r="N26" s="11" t="s">
        <v>125</v>
      </c>
    </row>
    <row r="27" spans="1:14" ht="165.75" customHeight="1">
      <c r="A27" s="174"/>
      <c r="B27" s="6" t="s">
        <v>1450</v>
      </c>
      <c r="C27" s="11" t="s">
        <v>39</v>
      </c>
      <c r="D27" s="12" t="s">
        <v>16</v>
      </c>
      <c r="E27" s="12" t="s">
        <v>24</v>
      </c>
      <c r="F27" s="15" t="s">
        <v>28</v>
      </c>
      <c r="G27" s="14" t="s">
        <v>1451</v>
      </c>
      <c r="H27" s="12" t="s">
        <v>17</v>
      </c>
      <c r="I27" s="12" t="s">
        <v>23</v>
      </c>
      <c r="J27" s="15" t="s">
        <v>30</v>
      </c>
      <c r="K27" s="15" t="s">
        <v>1446</v>
      </c>
      <c r="L27" s="14" t="s">
        <v>1452</v>
      </c>
      <c r="M27" s="11" t="s">
        <v>1453</v>
      </c>
      <c r="N27" s="100" t="s">
        <v>1458</v>
      </c>
    </row>
    <row r="28" spans="1:14" ht="156.75" customHeight="1">
      <c r="A28" s="174"/>
      <c r="B28" s="99" t="s">
        <v>1454</v>
      </c>
      <c r="C28" s="11" t="s">
        <v>1443</v>
      </c>
      <c r="D28" s="12" t="s">
        <v>17</v>
      </c>
      <c r="E28" s="12" t="s">
        <v>25</v>
      </c>
      <c r="F28" s="15" t="s">
        <v>28</v>
      </c>
      <c r="G28" s="14" t="s">
        <v>1455</v>
      </c>
      <c r="H28" s="12" t="s">
        <v>16</v>
      </c>
      <c r="I28" s="12" t="s">
        <v>24</v>
      </c>
      <c r="J28" s="15" t="s">
        <v>28</v>
      </c>
      <c r="K28" s="15" t="s">
        <v>1446</v>
      </c>
      <c r="L28" s="14" t="s">
        <v>1456</v>
      </c>
      <c r="M28" s="11" t="s">
        <v>1448</v>
      </c>
      <c r="N28" s="100" t="s">
        <v>1457</v>
      </c>
    </row>
    <row r="29" spans="1:14" ht="113">
      <c r="A29" s="174"/>
      <c r="B29" s="6" t="s">
        <v>1444</v>
      </c>
      <c r="C29" s="11" t="s">
        <v>1443</v>
      </c>
      <c r="D29" s="12" t="s">
        <v>16</v>
      </c>
      <c r="E29" s="12" t="s">
        <v>25</v>
      </c>
      <c r="F29" s="15" t="s">
        <v>28</v>
      </c>
      <c r="G29" s="14" t="s">
        <v>1445</v>
      </c>
      <c r="H29" s="12" t="s">
        <v>17</v>
      </c>
      <c r="I29" s="12" t="s">
        <v>24</v>
      </c>
      <c r="J29" s="15" t="s">
        <v>30</v>
      </c>
      <c r="K29" s="15" t="s">
        <v>1446</v>
      </c>
      <c r="L29" s="14" t="s">
        <v>1447</v>
      </c>
      <c r="M29" s="11" t="s">
        <v>1448</v>
      </c>
      <c r="N29" s="100" t="s">
        <v>1449</v>
      </c>
    </row>
    <row r="30" spans="1:14" ht="113">
      <c r="A30" s="175"/>
      <c r="B30" s="16" t="s">
        <v>126</v>
      </c>
      <c r="C30" s="11" t="s">
        <v>35</v>
      </c>
      <c r="D30" s="12" t="s">
        <v>17</v>
      </c>
      <c r="E30" s="12" t="s">
        <v>25</v>
      </c>
      <c r="F30" s="15" t="s">
        <v>28</v>
      </c>
      <c r="G30" s="14" t="s">
        <v>127</v>
      </c>
      <c r="H30" s="12" t="s">
        <v>16</v>
      </c>
      <c r="I30" s="12" t="s">
        <v>24</v>
      </c>
      <c r="J30" s="15" t="s">
        <v>30</v>
      </c>
      <c r="K30" s="15" t="s">
        <v>1446</v>
      </c>
      <c r="L30" s="14" t="s">
        <v>129</v>
      </c>
      <c r="M30" s="11" t="s">
        <v>128</v>
      </c>
      <c r="N30" s="11" t="s">
        <v>130</v>
      </c>
    </row>
    <row r="31" spans="1:14" ht="113">
      <c r="A31" s="173" t="s">
        <v>131</v>
      </c>
      <c r="B31" s="16" t="s">
        <v>132</v>
      </c>
      <c r="C31" s="11" t="s">
        <v>34</v>
      </c>
      <c r="D31" s="12" t="s">
        <v>18</v>
      </c>
      <c r="E31" s="12" t="s">
        <v>23</v>
      </c>
      <c r="F31" s="15" t="s">
        <v>28</v>
      </c>
      <c r="G31" s="14" t="s">
        <v>133</v>
      </c>
      <c r="H31" s="12" t="s">
        <v>17</v>
      </c>
      <c r="I31" s="12" t="s">
        <v>23</v>
      </c>
      <c r="J31" s="15" t="s">
        <v>30</v>
      </c>
      <c r="K31" s="15" t="str">
        <f t="shared" si="0"/>
        <v>Reducir el Riesgo</v>
      </c>
      <c r="L31" s="14" t="s">
        <v>135</v>
      </c>
      <c r="M31" s="11" t="s">
        <v>136</v>
      </c>
      <c r="N31" s="11" t="s">
        <v>134</v>
      </c>
    </row>
    <row r="32" spans="1:14" ht="96">
      <c r="A32" s="174"/>
      <c r="B32" s="16" t="s">
        <v>137</v>
      </c>
      <c r="C32" s="11" t="s">
        <v>36</v>
      </c>
      <c r="D32" s="12" t="s">
        <v>17</v>
      </c>
      <c r="E32" s="12" t="s">
        <v>23</v>
      </c>
      <c r="F32" s="15" t="s">
        <v>30</v>
      </c>
      <c r="G32" s="14" t="s">
        <v>138</v>
      </c>
      <c r="H32" s="12" t="s">
        <v>16</v>
      </c>
      <c r="I32" s="12" t="s">
        <v>23</v>
      </c>
      <c r="J32" s="15" t="s">
        <v>30</v>
      </c>
      <c r="K32" s="15" t="str">
        <f t="shared" si="0"/>
        <v>Reducir el Riesgo</v>
      </c>
      <c r="L32" s="14" t="s">
        <v>139</v>
      </c>
      <c r="M32" s="11" t="s">
        <v>140</v>
      </c>
      <c r="N32" s="11" t="s">
        <v>141</v>
      </c>
    </row>
    <row r="33" spans="1:14" ht="112">
      <c r="A33" s="175"/>
      <c r="B33" s="16" t="s">
        <v>142</v>
      </c>
      <c r="C33" s="11" t="s">
        <v>39</v>
      </c>
      <c r="D33" s="12" t="s">
        <v>17</v>
      </c>
      <c r="E33" s="12" t="s">
        <v>23</v>
      </c>
      <c r="F33" s="15" t="s">
        <v>30</v>
      </c>
      <c r="G33" s="14" t="s">
        <v>143</v>
      </c>
      <c r="H33" s="12" t="s">
        <v>16</v>
      </c>
      <c r="I33" s="12" t="s">
        <v>23</v>
      </c>
      <c r="J33" s="15" t="s">
        <v>30</v>
      </c>
      <c r="K33" s="15" t="str">
        <f t="shared" si="0"/>
        <v>Reducir el Riesgo</v>
      </c>
      <c r="L33" s="14" t="s">
        <v>144</v>
      </c>
      <c r="M33" s="11" t="s">
        <v>145</v>
      </c>
      <c r="N33" s="11" t="s">
        <v>146</v>
      </c>
    </row>
    <row r="34" spans="1:14" ht="124">
      <c r="A34" s="173" t="s">
        <v>147</v>
      </c>
      <c r="B34" s="16" t="s">
        <v>148</v>
      </c>
      <c r="C34" s="11" t="s">
        <v>36</v>
      </c>
      <c r="D34" s="12" t="s">
        <v>15</v>
      </c>
      <c r="E34" s="12" t="s">
        <v>24</v>
      </c>
      <c r="F34" s="13" t="s">
        <v>30</v>
      </c>
      <c r="G34" s="14" t="s">
        <v>152</v>
      </c>
      <c r="H34" s="12" t="s">
        <v>15</v>
      </c>
      <c r="I34" s="12" t="s">
        <v>23</v>
      </c>
      <c r="J34" s="15" t="s">
        <v>14</v>
      </c>
      <c r="K34" s="15" t="str">
        <f t="shared" si="0"/>
        <v xml:space="preserve"> Reducir el Riesgo</v>
      </c>
      <c r="L34" s="14" t="s">
        <v>153</v>
      </c>
      <c r="M34" s="11" t="s">
        <v>154</v>
      </c>
      <c r="N34" s="11" t="s">
        <v>155</v>
      </c>
    </row>
    <row r="35" spans="1:14" ht="173.25" customHeight="1">
      <c r="A35" s="174"/>
      <c r="B35" s="16" t="s">
        <v>149</v>
      </c>
      <c r="C35" s="11" t="s">
        <v>35</v>
      </c>
      <c r="D35" s="12" t="s">
        <v>15</v>
      </c>
      <c r="E35" s="12" t="s">
        <v>23</v>
      </c>
      <c r="F35" s="13" t="s">
        <v>14</v>
      </c>
      <c r="G35" s="14" t="s">
        <v>159</v>
      </c>
      <c r="H35" s="12" t="s">
        <v>15</v>
      </c>
      <c r="I35" s="12" t="s">
        <v>22</v>
      </c>
      <c r="J35" s="15" t="s">
        <v>29</v>
      </c>
      <c r="K35" s="15" t="str">
        <f t="shared" ref="K35:K47" si="3">IF(J35="Zona de Riesgo Baja","Asumir el Riesgo",IF(J35="Zona de Riesgo Moderada"," Reducir el Riesgo",IF(J35="Zona de Riesgo Alta","Reducir el Riesgo",IF(J35="Zona de Riesgo Extrema","Reducir el Riesgo",0))))</f>
        <v>Asumir el Riesgo</v>
      </c>
      <c r="L35" s="14" t="s">
        <v>156</v>
      </c>
      <c r="M35" s="11" t="s">
        <v>154</v>
      </c>
      <c r="N35" s="11" t="s">
        <v>157</v>
      </c>
    </row>
    <row r="36" spans="1:14" ht="96">
      <c r="A36" s="174"/>
      <c r="B36" s="16" t="s">
        <v>150</v>
      </c>
      <c r="C36" s="11" t="s">
        <v>37</v>
      </c>
      <c r="D36" s="12" t="s">
        <v>15</v>
      </c>
      <c r="E36" s="12" t="s">
        <v>24</v>
      </c>
      <c r="F36" s="17" t="s">
        <v>30</v>
      </c>
      <c r="G36" s="14" t="s">
        <v>158</v>
      </c>
      <c r="H36" s="12" t="s">
        <v>15</v>
      </c>
      <c r="I36" s="12" t="s">
        <v>22</v>
      </c>
      <c r="J36" s="15" t="s">
        <v>29</v>
      </c>
      <c r="K36" s="15" t="str">
        <f t="shared" si="3"/>
        <v>Asumir el Riesgo</v>
      </c>
      <c r="L36" s="14" t="s">
        <v>160</v>
      </c>
      <c r="M36" s="11" t="s">
        <v>154</v>
      </c>
      <c r="N36" s="11" t="s">
        <v>161</v>
      </c>
    </row>
    <row r="37" spans="1:14" ht="124">
      <c r="A37" s="175"/>
      <c r="B37" s="16" t="s">
        <v>151</v>
      </c>
      <c r="C37" s="11" t="s">
        <v>36</v>
      </c>
      <c r="D37" s="12" t="s">
        <v>13</v>
      </c>
      <c r="E37" s="12" t="s">
        <v>23</v>
      </c>
      <c r="F37" s="15" t="s">
        <v>14</v>
      </c>
      <c r="G37" s="14" t="s">
        <v>162</v>
      </c>
      <c r="H37" s="12" t="s">
        <v>13</v>
      </c>
      <c r="I37" s="12" t="s">
        <v>22</v>
      </c>
      <c r="J37" s="15" t="s">
        <v>29</v>
      </c>
      <c r="K37" s="15" t="str">
        <f t="shared" si="3"/>
        <v>Asumir el Riesgo</v>
      </c>
      <c r="L37" s="14" t="s">
        <v>163</v>
      </c>
      <c r="M37" s="11" t="s">
        <v>154</v>
      </c>
      <c r="N37" s="11" t="s">
        <v>164</v>
      </c>
    </row>
    <row r="38" spans="1:14" ht="124">
      <c r="A38" s="173" t="s">
        <v>170</v>
      </c>
      <c r="B38" s="16" t="s">
        <v>165</v>
      </c>
      <c r="C38" s="11" t="s">
        <v>39</v>
      </c>
      <c r="D38" s="12" t="s">
        <v>17</v>
      </c>
      <c r="E38" s="12" t="s">
        <v>23</v>
      </c>
      <c r="F38" s="15" t="s">
        <v>30</v>
      </c>
      <c r="G38" s="14" t="s">
        <v>166</v>
      </c>
      <c r="H38" s="12" t="s">
        <v>17</v>
      </c>
      <c r="I38" s="12" t="s">
        <v>22</v>
      </c>
      <c r="J38" s="15" t="s">
        <v>14</v>
      </c>
      <c r="K38" s="15" t="str">
        <f t="shared" si="3"/>
        <v xml:space="preserve"> Reducir el Riesgo</v>
      </c>
      <c r="L38" s="14" t="s">
        <v>167</v>
      </c>
      <c r="M38" s="11" t="s">
        <v>174</v>
      </c>
      <c r="N38" s="11" t="s">
        <v>168</v>
      </c>
    </row>
    <row r="39" spans="1:14" ht="124">
      <c r="A39" s="175"/>
      <c r="B39" s="16" t="s">
        <v>169</v>
      </c>
      <c r="C39" s="11" t="s">
        <v>39</v>
      </c>
      <c r="D39" s="12" t="s">
        <v>17</v>
      </c>
      <c r="E39" s="12" t="s">
        <v>23</v>
      </c>
      <c r="F39" s="13" t="s">
        <v>30</v>
      </c>
      <c r="G39" s="14" t="s">
        <v>171</v>
      </c>
      <c r="H39" s="12" t="s">
        <v>16</v>
      </c>
      <c r="I39" s="12" t="s">
        <v>22</v>
      </c>
      <c r="J39" s="15" t="s">
        <v>14</v>
      </c>
      <c r="K39" s="15" t="str">
        <f t="shared" si="3"/>
        <v xml:space="preserve"> Reducir el Riesgo</v>
      </c>
      <c r="L39" s="14" t="s">
        <v>172</v>
      </c>
      <c r="M39" s="11" t="s">
        <v>173</v>
      </c>
      <c r="N39" s="11" t="s">
        <v>175</v>
      </c>
    </row>
    <row r="40" spans="1:14" ht="124">
      <c r="A40" s="172" t="s">
        <v>176</v>
      </c>
      <c r="B40" s="16" t="s">
        <v>178</v>
      </c>
      <c r="C40" s="11" t="s">
        <v>36</v>
      </c>
      <c r="D40" s="12" t="s">
        <v>17</v>
      </c>
      <c r="E40" s="12" t="s">
        <v>22</v>
      </c>
      <c r="F40" s="17" t="s">
        <v>14</v>
      </c>
      <c r="G40" s="14" t="s">
        <v>180</v>
      </c>
      <c r="H40" s="12" t="s">
        <v>17</v>
      </c>
      <c r="I40" s="12" t="s">
        <v>21</v>
      </c>
      <c r="J40" s="15" t="s">
        <v>14</v>
      </c>
      <c r="K40" s="15" t="str">
        <f t="shared" si="3"/>
        <v xml:space="preserve"> Reducir el Riesgo</v>
      </c>
      <c r="L40" s="14" t="s">
        <v>179</v>
      </c>
      <c r="M40" s="11" t="s">
        <v>181</v>
      </c>
      <c r="N40" s="11" t="s">
        <v>182</v>
      </c>
    </row>
    <row r="41" spans="1:14" ht="124">
      <c r="A41" s="172"/>
      <c r="B41" s="16" t="s">
        <v>177</v>
      </c>
      <c r="C41" s="11" t="s">
        <v>36</v>
      </c>
      <c r="D41" s="12" t="s">
        <v>15</v>
      </c>
      <c r="E41" s="12" t="s">
        <v>24</v>
      </c>
      <c r="F41" s="15" t="s">
        <v>30</v>
      </c>
      <c r="G41" s="14" t="s">
        <v>180</v>
      </c>
      <c r="H41" s="12" t="s">
        <v>15</v>
      </c>
      <c r="I41" s="12" t="s">
        <v>23</v>
      </c>
      <c r="J41" s="15" t="s">
        <v>14</v>
      </c>
      <c r="K41" s="15" t="str">
        <f t="shared" si="3"/>
        <v xml:space="preserve"> Reducir el Riesgo</v>
      </c>
      <c r="L41" s="14" t="s">
        <v>179</v>
      </c>
      <c r="M41" s="11" t="s">
        <v>181</v>
      </c>
      <c r="N41" s="11" t="s">
        <v>183</v>
      </c>
    </row>
    <row r="42" spans="1:14" ht="124">
      <c r="A42" s="172" t="s">
        <v>196</v>
      </c>
      <c r="B42" s="16" t="s">
        <v>195</v>
      </c>
      <c r="C42" s="11" t="s">
        <v>36</v>
      </c>
      <c r="D42" s="12" t="s">
        <v>13</v>
      </c>
      <c r="E42" s="12" t="s">
        <v>23</v>
      </c>
      <c r="F42" s="15" t="s">
        <v>14</v>
      </c>
      <c r="G42" s="14" t="s">
        <v>197</v>
      </c>
      <c r="H42" s="12" t="s">
        <v>15</v>
      </c>
      <c r="I42" s="12" t="s">
        <v>22</v>
      </c>
      <c r="J42" s="15" t="s">
        <v>29</v>
      </c>
      <c r="K42" s="15" t="str">
        <f t="shared" si="3"/>
        <v>Asumir el Riesgo</v>
      </c>
      <c r="L42" s="14" t="s">
        <v>200</v>
      </c>
      <c r="M42" s="11" t="s">
        <v>198</v>
      </c>
      <c r="N42" s="11" t="s">
        <v>199</v>
      </c>
    </row>
    <row r="43" spans="1:14" ht="98">
      <c r="A43" s="172"/>
      <c r="B43" s="16" t="s">
        <v>1439</v>
      </c>
      <c r="C43" s="11" t="s">
        <v>37</v>
      </c>
      <c r="D43" s="12" t="s">
        <v>13</v>
      </c>
      <c r="E43" s="12" t="s">
        <v>22</v>
      </c>
      <c r="F43" s="15" t="s">
        <v>29</v>
      </c>
      <c r="G43" s="14" t="s">
        <v>197</v>
      </c>
      <c r="H43" s="12" t="s">
        <v>15</v>
      </c>
      <c r="I43" s="12" t="s">
        <v>22</v>
      </c>
      <c r="J43" s="15" t="s">
        <v>29</v>
      </c>
      <c r="K43" s="15" t="str">
        <f t="shared" si="3"/>
        <v>Asumir el Riesgo</v>
      </c>
      <c r="L43" s="14" t="s">
        <v>1440</v>
      </c>
      <c r="M43" s="11" t="s">
        <v>1441</v>
      </c>
      <c r="N43" s="11" t="s">
        <v>1442</v>
      </c>
    </row>
    <row r="44" spans="1:14" ht="154">
      <c r="A44" s="172"/>
      <c r="B44" s="16" t="s">
        <v>201</v>
      </c>
      <c r="C44" s="11" t="s">
        <v>37</v>
      </c>
      <c r="D44" s="12" t="s">
        <v>13</v>
      </c>
      <c r="E44" s="12" t="s">
        <v>25</v>
      </c>
      <c r="F44" s="15" t="s">
        <v>28</v>
      </c>
      <c r="G44" s="14" t="s">
        <v>202</v>
      </c>
      <c r="H44" s="12" t="s">
        <v>15</v>
      </c>
      <c r="I44" s="12" t="s">
        <v>24</v>
      </c>
      <c r="J44" s="15" t="s">
        <v>30</v>
      </c>
      <c r="K44" s="15" t="str">
        <f t="shared" si="3"/>
        <v>Reducir el Riesgo</v>
      </c>
      <c r="L44" s="14" t="s">
        <v>203</v>
      </c>
      <c r="M44" s="11" t="s">
        <v>204</v>
      </c>
      <c r="N44" s="11" t="s">
        <v>205</v>
      </c>
    </row>
    <row r="45" spans="1:14" ht="126" customHeight="1">
      <c r="A45" s="173" t="s">
        <v>1429</v>
      </c>
      <c r="B45" s="16" t="s">
        <v>1428</v>
      </c>
      <c r="C45" s="11" t="s">
        <v>37</v>
      </c>
      <c r="D45" s="12" t="s">
        <v>13</v>
      </c>
      <c r="E45" s="12" t="s">
        <v>23</v>
      </c>
      <c r="F45" s="15" t="s">
        <v>14</v>
      </c>
      <c r="G45" s="14" t="s">
        <v>1432</v>
      </c>
      <c r="H45" s="12" t="s">
        <v>15</v>
      </c>
      <c r="I45" s="12" t="s">
        <v>22</v>
      </c>
      <c r="J45" s="15" t="s">
        <v>29</v>
      </c>
      <c r="K45" s="15" t="str">
        <f t="shared" si="3"/>
        <v>Asumir el Riesgo</v>
      </c>
      <c r="L45" s="14" t="s">
        <v>1433</v>
      </c>
      <c r="M45" s="11" t="s">
        <v>1434</v>
      </c>
      <c r="N45" s="11" t="s">
        <v>1435</v>
      </c>
    </row>
    <row r="46" spans="1:14" ht="124">
      <c r="A46" s="176"/>
      <c r="B46" s="16" t="s">
        <v>1430</v>
      </c>
      <c r="C46" s="11" t="s">
        <v>37</v>
      </c>
      <c r="D46" s="12" t="s">
        <v>16</v>
      </c>
      <c r="E46" s="12" t="s">
        <v>22</v>
      </c>
      <c r="F46" s="15" t="s">
        <v>14</v>
      </c>
      <c r="G46" s="14" t="s">
        <v>1436</v>
      </c>
      <c r="H46" s="12" t="s">
        <v>16</v>
      </c>
      <c r="I46" s="12" t="s">
        <v>21</v>
      </c>
      <c r="J46" s="15" t="s">
        <v>29</v>
      </c>
      <c r="K46" s="15" t="str">
        <f t="shared" si="3"/>
        <v>Asumir el Riesgo</v>
      </c>
      <c r="L46" s="14" t="s">
        <v>1426</v>
      </c>
      <c r="M46" s="11" t="s">
        <v>1434</v>
      </c>
      <c r="N46" s="11" t="s">
        <v>1437</v>
      </c>
    </row>
    <row r="47" spans="1:14" ht="124">
      <c r="A47" s="177"/>
      <c r="B47" s="16" t="s">
        <v>1431</v>
      </c>
      <c r="C47" s="11" t="s">
        <v>37</v>
      </c>
      <c r="D47" s="12" t="s">
        <v>16</v>
      </c>
      <c r="E47" s="12" t="s">
        <v>22</v>
      </c>
      <c r="F47" s="15" t="s">
        <v>14</v>
      </c>
      <c r="G47" s="14" t="s">
        <v>1438</v>
      </c>
      <c r="H47" s="12" t="s">
        <v>16</v>
      </c>
      <c r="I47" s="12" t="s">
        <v>21</v>
      </c>
      <c r="J47" s="15" t="s">
        <v>29</v>
      </c>
      <c r="K47" s="15" t="str">
        <f t="shared" si="3"/>
        <v>Asumir el Riesgo</v>
      </c>
      <c r="L47" s="14" t="s">
        <v>1426</v>
      </c>
      <c r="M47" s="11" t="s">
        <v>1434</v>
      </c>
      <c r="N47" s="11" t="s">
        <v>1437</v>
      </c>
    </row>
  </sheetData>
  <mergeCells count="26">
    <mergeCell ref="A45:A47"/>
    <mergeCell ref="B1:N1"/>
    <mergeCell ref="C2:C3"/>
    <mergeCell ref="B2:B3"/>
    <mergeCell ref="F2:F3"/>
    <mergeCell ref="G2:G3"/>
    <mergeCell ref="D2:E2"/>
    <mergeCell ref="H2:I2"/>
    <mergeCell ref="J2:J3"/>
    <mergeCell ref="K2:K3"/>
    <mergeCell ref="L2:L3"/>
    <mergeCell ref="A40:A41"/>
    <mergeCell ref="A42:A44"/>
    <mergeCell ref="A16:A21"/>
    <mergeCell ref="M2:M3"/>
    <mergeCell ref="N2:N3"/>
    <mergeCell ref="A2:A3"/>
    <mergeCell ref="A4:A7"/>
    <mergeCell ref="A8:A13"/>
    <mergeCell ref="A34:A37"/>
    <mergeCell ref="A38:A39"/>
    <mergeCell ref="A22:A23"/>
    <mergeCell ref="A24:A25"/>
    <mergeCell ref="A26:A30"/>
    <mergeCell ref="A31:A33"/>
    <mergeCell ref="A14:A15"/>
  </mergeCells>
  <pageMargins left="0.51181102362204722" right="0.51181102362204722" top="0.74803149606299213" bottom="0.74803149606299213" header="0.31496062992125984" footer="0.31496062992125984"/>
  <pageSetup paperSize="0" orientation="portrait" horizontalDpi="4294967292" verticalDpi="4294967292"/>
  <headerFooter>
    <oddFooter>&amp;R&amp;"Arial,Normal"&amp;8GG-210.44.22
Versión: 2
Fecha: 25/09/17</oddFooter>
  </headerFooter>
  <extLst>
    <ext xmlns:x14="http://schemas.microsoft.com/office/spreadsheetml/2009/9/main" uri="{78C0D931-6437-407d-A8EE-F0AAD7539E65}">
      <x14:conditionalFormattings>
        <x14:conditionalFormatting xmlns:xm="http://schemas.microsoft.com/office/excel/2006/main">
          <x14:cfRule type="containsText" priority="21" operator="containsText" id="{BC454CC0-0368-4CC8-83EA-B101629A850C}">
            <xm:f>NOT(ISERROR(SEARCH(Hoja3!$F$13,F4)))</xm:f>
            <xm:f>Hoja3!$F$13</xm:f>
            <x14:dxf>
              <fill>
                <patternFill>
                  <bgColor rgb="FFFFC000"/>
                </patternFill>
              </fill>
            </x14:dxf>
          </x14:cfRule>
          <x14:cfRule type="containsText" priority="23" operator="containsText" id="{7A14DE0B-24DE-4F1E-94E3-941B8CDDA855}">
            <xm:f>NOT(ISERROR(SEARCH(Hoja3!$F$11,F4)))</xm:f>
            <xm:f>Hoja3!$F$11</xm:f>
            <x14:dxf>
              <font>
                <color rgb="FF9C6500"/>
              </font>
              <fill>
                <patternFill>
                  <bgColor rgb="FFFFFF00"/>
                </patternFill>
              </fill>
            </x14:dxf>
          </x14:cfRule>
          <x14:cfRule type="containsText" priority="24" operator="containsText" id="{BB4CF321-E4F9-4B77-B6FB-FC4EC1061A17}">
            <xm:f>NOT(ISERROR(SEARCH(Hoja3!$F$14,F4)))</xm:f>
            <xm:f>Hoja3!$F$14</xm:f>
            <x14:dxf>
              <font>
                <color rgb="FF9C0006"/>
              </font>
              <fill>
                <patternFill>
                  <bgColor rgb="FFFF0000"/>
                </patternFill>
              </fill>
            </x14:dxf>
          </x14:cfRule>
          <x14:cfRule type="containsText" priority="25" operator="containsText" id="{B7BFF665-858D-4213-A72E-B786DADC5F5D}">
            <xm:f>NOT(ISERROR(SEARCH(Hoja3!$F$12,F4)))</xm:f>
            <xm:f>Hoja3!$F$12</xm:f>
            <x14:dxf>
              <fill>
                <patternFill>
                  <bgColor rgb="FF92D050"/>
                </patternFill>
              </fill>
            </x14:dxf>
          </x14:cfRule>
          <xm:sqref>F4:F13 F15:F18 F21:F47</xm:sqref>
        </x14:conditionalFormatting>
        <x14:conditionalFormatting xmlns:xm="http://schemas.microsoft.com/office/excel/2006/main">
          <x14:cfRule type="containsText" priority="17" operator="containsText" id="{EC148FE1-0AF6-4969-92FC-A6B3F2BCFD23}">
            <xm:f>NOT(ISERROR(SEARCH(Hoja3!$F$13,J4)))</xm:f>
            <xm:f>Hoja3!$F$13</xm:f>
            <x14:dxf>
              <fill>
                <patternFill>
                  <bgColor rgb="FFFFC000"/>
                </patternFill>
              </fill>
            </x14:dxf>
          </x14:cfRule>
          <x14:cfRule type="containsText" priority="18" operator="containsText" id="{B0EB5D69-DDAF-42D1-B987-479EDCAFE332}">
            <xm:f>NOT(ISERROR(SEARCH(Hoja3!$F$11,J4)))</xm:f>
            <xm:f>Hoja3!$F$11</xm:f>
            <x14:dxf>
              <font>
                <color rgb="FF9C6500"/>
              </font>
              <fill>
                <patternFill>
                  <bgColor rgb="FFFFFF00"/>
                </patternFill>
              </fill>
            </x14:dxf>
          </x14:cfRule>
          <x14:cfRule type="containsText" priority="19" operator="containsText" id="{3E6482AF-98D2-4AD3-A3C5-5AEF42DBCD1E}">
            <xm:f>NOT(ISERROR(SEARCH(Hoja3!$F$14,J4)))</xm:f>
            <xm:f>Hoja3!$F$14</xm:f>
            <x14:dxf>
              <font>
                <color rgb="FF9C0006"/>
              </font>
              <fill>
                <patternFill>
                  <bgColor rgb="FFFF0000"/>
                </patternFill>
              </fill>
            </x14:dxf>
          </x14:cfRule>
          <x14:cfRule type="containsText" priority="20" operator="containsText" id="{71D31A3E-9440-456B-AB94-3F719625417B}">
            <xm:f>NOT(ISERROR(SEARCH(Hoja3!$F$12,J4)))</xm:f>
            <xm:f>Hoja3!$F$12</xm:f>
            <x14:dxf>
              <fill>
                <patternFill>
                  <bgColor rgb="FF92D050"/>
                </patternFill>
              </fill>
            </x14:dxf>
          </x14:cfRule>
          <xm:sqref>J4:J13 J15:J18 J21:J47</xm:sqref>
        </x14:conditionalFormatting>
        <x14:conditionalFormatting xmlns:xm="http://schemas.microsoft.com/office/excel/2006/main">
          <x14:cfRule type="containsText" priority="9" operator="containsText" id="{11E75807-0A11-44AE-AB8B-4B0ADB62AF93}">
            <xm:f>NOT(ISERROR(SEARCH(Hoja3!$F$13,J14)))</xm:f>
            <xm:f>Hoja3!$F$13</xm:f>
            <x14:dxf>
              <fill>
                <patternFill>
                  <bgColor rgb="FFFFC000"/>
                </patternFill>
              </fill>
            </x14:dxf>
          </x14:cfRule>
          <x14:cfRule type="containsText" priority="10" operator="containsText" id="{E7F707FC-825F-489E-945C-A9DFB24E881F}">
            <xm:f>NOT(ISERROR(SEARCH(Hoja3!$F$11,J14)))</xm:f>
            <xm:f>Hoja3!$F$11</xm:f>
            <x14:dxf>
              <font>
                <color rgb="FF9C6500"/>
              </font>
              <fill>
                <patternFill>
                  <bgColor rgb="FFFFFF00"/>
                </patternFill>
              </fill>
            </x14:dxf>
          </x14:cfRule>
          <x14:cfRule type="containsText" priority="11" operator="containsText" id="{EC4D0ADC-71BF-44F6-8885-223B50EB5249}">
            <xm:f>NOT(ISERROR(SEARCH(Hoja3!$F$14,J14)))</xm:f>
            <xm:f>Hoja3!$F$14</xm:f>
            <x14:dxf>
              <font>
                <color rgb="FF9C0006"/>
              </font>
              <fill>
                <patternFill>
                  <bgColor rgb="FFFF0000"/>
                </patternFill>
              </fill>
            </x14:dxf>
          </x14:cfRule>
          <x14:cfRule type="containsText" priority="12" operator="containsText" id="{424DC945-8C6F-4E0D-A188-E1BB9AB9E103}">
            <xm:f>NOT(ISERROR(SEARCH(Hoja3!$F$12,J14)))</xm:f>
            <xm:f>Hoja3!$F$12</xm:f>
            <x14:dxf>
              <fill>
                <patternFill>
                  <bgColor rgb="FF92D050"/>
                </patternFill>
              </fill>
            </x14:dxf>
          </x14:cfRule>
          <xm:sqref>J14</xm:sqref>
        </x14:conditionalFormatting>
        <x14:conditionalFormatting xmlns:xm="http://schemas.microsoft.com/office/excel/2006/main">
          <x14:cfRule type="containsText" priority="1" operator="containsText" id="{D45FF817-41A6-45D4-8124-7223E2A085A9}">
            <xm:f>NOT(ISERROR(SEARCH(Hoja3!$F$13,J19)))</xm:f>
            <xm:f>Hoja3!$F$13</xm:f>
            <x14:dxf>
              <fill>
                <patternFill>
                  <bgColor rgb="FFFFC000"/>
                </patternFill>
              </fill>
            </x14:dxf>
          </x14:cfRule>
          <x14:cfRule type="containsText" priority="2" operator="containsText" id="{9E68177B-2A45-41CC-8F2F-09210C25FFD5}">
            <xm:f>NOT(ISERROR(SEARCH(Hoja3!$F$11,J19)))</xm:f>
            <xm:f>Hoja3!$F$11</xm:f>
            <x14:dxf>
              <font>
                <color rgb="FF9C6500"/>
              </font>
              <fill>
                <patternFill>
                  <bgColor rgb="FFFFFF00"/>
                </patternFill>
              </fill>
            </x14:dxf>
          </x14:cfRule>
          <x14:cfRule type="containsText" priority="3" operator="containsText" id="{44500BDE-B638-46D6-98A1-A57ADE54FB00}">
            <xm:f>NOT(ISERROR(SEARCH(Hoja3!$F$14,J19)))</xm:f>
            <xm:f>Hoja3!$F$14</xm:f>
            <x14:dxf>
              <font>
                <color rgb="FF9C0006"/>
              </font>
              <fill>
                <patternFill>
                  <bgColor rgb="FFFF0000"/>
                </patternFill>
              </fill>
            </x14:dxf>
          </x14:cfRule>
          <x14:cfRule type="containsText" priority="4" operator="containsText" id="{FC6BE022-F03F-4A0B-8BA9-008E20B19743}">
            <xm:f>NOT(ISERROR(SEARCH(Hoja3!$F$12,J19)))</xm:f>
            <xm:f>Hoja3!$F$12</xm:f>
            <x14:dxf>
              <fill>
                <patternFill>
                  <bgColor rgb="FF92D050"/>
                </patternFill>
              </fill>
            </x14:dxf>
          </x14:cfRule>
          <xm:sqref>J19:J20</xm:sqref>
        </x14:conditionalFormatting>
        <x14:conditionalFormatting xmlns:xm="http://schemas.microsoft.com/office/excel/2006/main">
          <x14:cfRule type="containsText" priority="13" operator="containsText" id="{C395E684-30CF-4D00-B21D-244A7FFA2D8C}">
            <xm:f>NOT(ISERROR(SEARCH(Hoja3!$F$13,F14)))</xm:f>
            <xm:f>Hoja3!$F$13</xm:f>
            <x14:dxf>
              <fill>
                <patternFill>
                  <bgColor rgb="FFFFC000"/>
                </patternFill>
              </fill>
            </x14:dxf>
          </x14:cfRule>
          <x14:cfRule type="containsText" priority="14" operator="containsText" id="{FB602340-8306-4708-9495-55A1EC595A93}">
            <xm:f>NOT(ISERROR(SEARCH(Hoja3!$F$11,F14)))</xm:f>
            <xm:f>Hoja3!$F$11</xm:f>
            <x14:dxf>
              <font>
                <color rgb="FF9C6500"/>
              </font>
              <fill>
                <patternFill>
                  <bgColor rgb="FFFFFF00"/>
                </patternFill>
              </fill>
            </x14:dxf>
          </x14:cfRule>
          <x14:cfRule type="containsText" priority="15" operator="containsText" id="{5A7B1D7D-AF06-4D7F-B09C-72F74592EEA3}">
            <xm:f>NOT(ISERROR(SEARCH(Hoja3!$F$14,F14)))</xm:f>
            <xm:f>Hoja3!$F$14</xm:f>
            <x14:dxf>
              <font>
                <color rgb="FF9C0006"/>
              </font>
              <fill>
                <patternFill>
                  <bgColor rgb="FFFF0000"/>
                </patternFill>
              </fill>
            </x14:dxf>
          </x14:cfRule>
          <x14:cfRule type="containsText" priority="16" operator="containsText" id="{DA74F23D-FB3A-42F4-83E8-F4466B785097}">
            <xm:f>NOT(ISERROR(SEARCH(Hoja3!$F$12,F14)))</xm:f>
            <xm:f>Hoja3!$F$12</xm:f>
            <x14:dxf>
              <fill>
                <patternFill>
                  <bgColor rgb="FF92D050"/>
                </patternFill>
              </fill>
            </x14:dxf>
          </x14:cfRule>
          <xm:sqref>F14</xm:sqref>
        </x14:conditionalFormatting>
        <x14:conditionalFormatting xmlns:xm="http://schemas.microsoft.com/office/excel/2006/main">
          <x14:cfRule type="containsText" priority="5" operator="containsText" id="{F981D2F8-3819-442D-A921-5D00639ECA99}">
            <xm:f>NOT(ISERROR(SEARCH(Hoja3!$F$13,F19)))</xm:f>
            <xm:f>Hoja3!$F$13</xm:f>
            <x14:dxf>
              <fill>
                <patternFill>
                  <bgColor rgb="FFFFC000"/>
                </patternFill>
              </fill>
            </x14:dxf>
          </x14:cfRule>
          <x14:cfRule type="containsText" priority="6" operator="containsText" id="{5270684C-4C39-4D41-9C0F-88884B1FC8D3}">
            <xm:f>NOT(ISERROR(SEARCH(Hoja3!$F$11,F19)))</xm:f>
            <xm:f>Hoja3!$F$11</xm:f>
            <x14:dxf>
              <font>
                <color rgb="FF9C6500"/>
              </font>
              <fill>
                <patternFill>
                  <bgColor rgb="FFFFFF00"/>
                </patternFill>
              </fill>
            </x14:dxf>
          </x14:cfRule>
          <x14:cfRule type="containsText" priority="7" operator="containsText" id="{9A03B16C-5E63-4509-9F87-E4FEE5124064}">
            <xm:f>NOT(ISERROR(SEARCH(Hoja3!$F$14,F19)))</xm:f>
            <xm:f>Hoja3!$F$14</xm:f>
            <x14:dxf>
              <font>
                <color rgb="FF9C0006"/>
              </font>
              <fill>
                <patternFill>
                  <bgColor rgb="FFFF0000"/>
                </patternFill>
              </fill>
            </x14:dxf>
          </x14:cfRule>
          <x14:cfRule type="containsText" priority="8" operator="containsText" id="{5BD19A21-8113-444F-AFFF-BDFF4D36E381}">
            <xm:f>NOT(ISERROR(SEARCH(Hoja3!$F$12,F19)))</xm:f>
            <xm:f>Hoja3!$F$12</xm:f>
            <x14:dxf>
              <fill>
                <patternFill>
                  <bgColor rgb="FF92D050"/>
                </patternFill>
              </fill>
            </x14:dxf>
          </x14:cfRule>
          <xm:sqref>F19:F20</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Hoja3!$B$5:$B$9</xm:f>
          </x14:formula1>
          <xm:sqref>D4:D47 H4:H47</xm:sqref>
        </x14:dataValidation>
        <x14:dataValidation type="list" allowBlank="1" showInputMessage="1" showErrorMessage="1">
          <x14:formula1>
            <xm:f>Hoja3!$D$5:$D$9</xm:f>
          </x14:formula1>
          <xm:sqref>E4:E47 I4:I47</xm:sqref>
        </x14:dataValidation>
        <x14:dataValidation type="list" allowBlank="1" showInputMessage="1" showErrorMessage="1">
          <x14:formula1>
            <xm:f>Hoja3!$F$11:$F$14</xm:f>
          </x14:formula1>
          <xm:sqref>F4:F47 J4:J47</xm:sqref>
        </x14:dataValidation>
        <x14:dataValidation type="list" allowBlank="1" showInputMessage="1" showErrorMessage="1">
          <x14:formula1>
            <xm:f>Hoja3!$B$12:$B$18</xm:f>
          </x14:formula1>
          <xm:sqref>C4:C26 C30:C47</xm:sqref>
        </x14:dataValidation>
        <x14:dataValidation type="list" allowBlank="1" showInputMessage="1" showErrorMessage="1">
          <x14:formula1>
            <xm:f>Hoja3!$B$12:$B$19</xm:f>
          </x14:formula1>
          <xm:sqref>C27:C29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workbookViewId="0">
      <selection activeCell="D2" sqref="D2"/>
    </sheetView>
  </sheetViews>
  <sheetFormatPr baseColWidth="10" defaultRowHeight="14" x14ac:dyDescent="0"/>
  <cols>
    <col min="1" max="1" width="4.6640625" customWidth="1"/>
    <col min="2" max="2" width="21.1640625" customWidth="1"/>
    <col min="3" max="3" width="14.5" customWidth="1"/>
    <col min="4" max="4" width="14" customWidth="1"/>
    <col min="6" max="6" width="11.5" customWidth="1"/>
    <col min="7" max="7" width="22.6640625" customWidth="1"/>
    <col min="12" max="12" width="21.83203125" customWidth="1"/>
  </cols>
  <sheetData>
    <row r="1" spans="1:14" ht="56" customHeight="1">
      <c r="B1" s="186"/>
      <c r="C1" s="187"/>
      <c r="D1" s="183" t="s">
        <v>1459</v>
      </c>
      <c r="E1" s="184"/>
      <c r="F1" s="184"/>
      <c r="G1" s="184"/>
      <c r="H1" s="184"/>
      <c r="I1" s="184"/>
      <c r="J1" s="184"/>
      <c r="K1" s="184"/>
      <c r="L1" s="184"/>
      <c r="M1" s="184"/>
      <c r="N1" s="185"/>
    </row>
    <row r="2" spans="1:14">
      <c r="B2" s="4" t="s">
        <v>12</v>
      </c>
      <c r="C2" s="97"/>
      <c r="D2" s="2"/>
      <c r="E2" s="2"/>
      <c r="F2" s="2"/>
      <c r="G2" s="2"/>
      <c r="H2" s="2"/>
      <c r="I2" s="2"/>
      <c r="J2" s="2"/>
      <c r="K2" s="2"/>
      <c r="L2" s="2"/>
      <c r="M2" s="3"/>
      <c r="N2" s="1"/>
    </row>
    <row r="3" spans="1:14" ht="28.5" customHeight="1">
      <c r="B3" s="188" t="s">
        <v>1414</v>
      </c>
      <c r="C3" s="189"/>
      <c r="D3" s="189"/>
      <c r="E3" s="189"/>
      <c r="F3" s="189"/>
      <c r="G3" s="189"/>
      <c r="H3" s="189"/>
      <c r="I3" s="189"/>
      <c r="J3" s="189"/>
      <c r="K3" s="189"/>
      <c r="L3" s="189"/>
      <c r="M3" s="189"/>
      <c r="N3" s="190"/>
    </row>
    <row r="4" spans="1:14">
      <c r="B4" s="172" t="s">
        <v>0</v>
      </c>
      <c r="C4" s="179" t="s">
        <v>32</v>
      </c>
      <c r="D4" s="182" t="s">
        <v>1</v>
      </c>
      <c r="E4" s="182"/>
      <c r="F4" s="181" t="s">
        <v>4</v>
      </c>
      <c r="G4" s="181" t="s">
        <v>5</v>
      </c>
      <c r="H4" s="182" t="s">
        <v>6</v>
      </c>
      <c r="I4" s="182"/>
      <c r="J4" s="181" t="s">
        <v>7</v>
      </c>
      <c r="K4" s="181" t="s">
        <v>8</v>
      </c>
      <c r="L4" s="181" t="s">
        <v>9</v>
      </c>
      <c r="M4" s="181" t="s">
        <v>10</v>
      </c>
      <c r="N4" s="181" t="s">
        <v>11</v>
      </c>
    </row>
    <row r="5" spans="1:14" ht="73.5" customHeight="1">
      <c r="B5" s="172"/>
      <c r="C5" s="180"/>
      <c r="D5" s="5" t="s">
        <v>2</v>
      </c>
      <c r="E5" s="5" t="s">
        <v>3</v>
      </c>
      <c r="F5" s="181"/>
      <c r="G5" s="181"/>
      <c r="H5" s="5" t="s">
        <v>2</v>
      </c>
      <c r="I5" s="5" t="s">
        <v>3</v>
      </c>
      <c r="J5" s="181"/>
      <c r="K5" s="181"/>
      <c r="L5" s="181"/>
      <c r="M5" s="181"/>
      <c r="N5" s="181"/>
    </row>
    <row r="6" spans="1:14" ht="124" hidden="1">
      <c r="A6" s="98">
        <v>1</v>
      </c>
      <c r="B6" s="14" t="s">
        <v>51</v>
      </c>
      <c r="C6" s="11" t="s">
        <v>39</v>
      </c>
      <c r="D6" s="12" t="s">
        <v>17</v>
      </c>
      <c r="E6" s="12" t="s">
        <v>22</v>
      </c>
      <c r="F6" s="15" t="s">
        <v>30</v>
      </c>
      <c r="G6" s="14" t="s">
        <v>52</v>
      </c>
      <c r="H6" s="12" t="s">
        <v>16</v>
      </c>
      <c r="I6" s="12" t="s">
        <v>22</v>
      </c>
      <c r="J6" s="15" t="s">
        <v>14</v>
      </c>
      <c r="K6" s="15" t="str">
        <f t="shared" ref="K6:K30" si="0">IF(J6="Zona de Riesgo Baja","Asumir el Riesgo",IF(J6="Zona de Riesgo Moderada"," Reducir el Riesgo",IF(J6="Zona de Riesgo Alta","Reducir el Riesgo",IF(J6="Zona de Riesgo Extrema","Reducir el Riesgo",0))))</f>
        <v xml:space="preserve"> Reducir el Riesgo</v>
      </c>
      <c r="L6" s="14" t="s">
        <v>53</v>
      </c>
      <c r="M6" s="11" t="s">
        <v>54</v>
      </c>
      <c r="N6" s="11" t="s">
        <v>55</v>
      </c>
    </row>
    <row r="7" spans="1:14" ht="124" hidden="1">
      <c r="A7" s="98">
        <v>2</v>
      </c>
      <c r="B7" s="14" t="s">
        <v>59</v>
      </c>
      <c r="C7" s="11" t="s">
        <v>34</v>
      </c>
      <c r="D7" s="12" t="s">
        <v>15</v>
      </c>
      <c r="E7" s="12" t="s">
        <v>24</v>
      </c>
      <c r="F7" s="15" t="s">
        <v>30</v>
      </c>
      <c r="G7" s="14" t="s">
        <v>61</v>
      </c>
      <c r="H7" s="12" t="s">
        <v>15</v>
      </c>
      <c r="I7" s="12" t="s">
        <v>23</v>
      </c>
      <c r="J7" s="15" t="s">
        <v>14</v>
      </c>
      <c r="K7" s="15" t="str">
        <f t="shared" si="0"/>
        <v xml:space="preserve"> Reducir el Riesgo</v>
      </c>
      <c r="L7" s="14" t="s">
        <v>62</v>
      </c>
      <c r="M7" s="11" t="s">
        <v>64</v>
      </c>
      <c r="N7" s="11" t="s">
        <v>65</v>
      </c>
    </row>
    <row r="8" spans="1:14" ht="140" hidden="1">
      <c r="A8" s="98">
        <v>3</v>
      </c>
      <c r="B8" s="14" t="s">
        <v>68</v>
      </c>
      <c r="C8" s="11" t="s">
        <v>36</v>
      </c>
      <c r="D8" s="12" t="s">
        <v>16</v>
      </c>
      <c r="E8" s="12" t="s">
        <v>23</v>
      </c>
      <c r="F8" s="15" t="s">
        <v>30</v>
      </c>
      <c r="G8" s="14" t="s">
        <v>61</v>
      </c>
      <c r="H8" s="12" t="s">
        <v>13</v>
      </c>
      <c r="I8" s="12" t="s">
        <v>23</v>
      </c>
      <c r="J8" s="15" t="s">
        <v>14</v>
      </c>
      <c r="K8" s="15" t="str">
        <f t="shared" si="0"/>
        <v xml:space="preserve"> Reducir el Riesgo</v>
      </c>
      <c r="L8" s="14" t="s">
        <v>66</v>
      </c>
      <c r="M8" s="11" t="s">
        <v>57</v>
      </c>
      <c r="N8" s="11" t="s">
        <v>67</v>
      </c>
    </row>
    <row r="9" spans="1:14" ht="126">
      <c r="A9" s="98"/>
      <c r="B9" s="6" t="s">
        <v>73</v>
      </c>
      <c r="C9" s="11" t="s">
        <v>38</v>
      </c>
      <c r="D9" s="12" t="s">
        <v>13</v>
      </c>
      <c r="E9" s="12" t="s">
        <v>24</v>
      </c>
      <c r="F9" s="15" t="s">
        <v>30</v>
      </c>
      <c r="G9" s="14" t="s">
        <v>74</v>
      </c>
      <c r="H9" s="12" t="s">
        <v>13</v>
      </c>
      <c r="I9" s="12" t="s">
        <v>24</v>
      </c>
      <c r="J9" s="15" t="s">
        <v>30</v>
      </c>
      <c r="K9" s="15" t="str">
        <f t="shared" si="0"/>
        <v>Reducir el Riesgo</v>
      </c>
      <c r="L9" s="14" t="s">
        <v>75</v>
      </c>
      <c r="M9" s="11" t="s">
        <v>64</v>
      </c>
      <c r="N9" s="11" t="s">
        <v>76</v>
      </c>
    </row>
    <row r="10" spans="1:14" ht="124">
      <c r="A10" s="98"/>
      <c r="B10" s="16" t="s">
        <v>184</v>
      </c>
      <c r="C10" s="11" t="s">
        <v>34</v>
      </c>
      <c r="D10" s="12" t="s">
        <v>15</v>
      </c>
      <c r="E10" s="12" t="s">
        <v>25</v>
      </c>
      <c r="F10" s="15" t="s">
        <v>30</v>
      </c>
      <c r="G10" s="14" t="s">
        <v>185</v>
      </c>
      <c r="H10" s="12" t="s">
        <v>15</v>
      </c>
      <c r="I10" s="12" t="s">
        <v>23</v>
      </c>
      <c r="J10" s="15" t="s">
        <v>14</v>
      </c>
      <c r="K10" s="15" t="str">
        <f t="shared" si="0"/>
        <v xml:space="preserve"> Reducir el Riesgo</v>
      </c>
      <c r="L10" s="14" t="s">
        <v>186</v>
      </c>
      <c r="M10" s="11" t="s">
        <v>187</v>
      </c>
      <c r="N10" s="11" t="s">
        <v>188</v>
      </c>
    </row>
    <row r="11" spans="1:14" ht="182">
      <c r="A11" s="98"/>
      <c r="B11" s="16" t="s">
        <v>189</v>
      </c>
      <c r="C11" s="11" t="s">
        <v>34</v>
      </c>
      <c r="D11" s="12" t="s">
        <v>17</v>
      </c>
      <c r="E11" s="12" t="s">
        <v>24</v>
      </c>
      <c r="F11" s="15" t="s">
        <v>28</v>
      </c>
      <c r="G11" s="14" t="s">
        <v>79</v>
      </c>
      <c r="H11" s="12" t="s">
        <v>16</v>
      </c>
      <c r="I11" s="12" t="s">
        <v>23</v>
      </c>
      <c r="J11" s="15" t="s">
        <v>30</v>
      </c>
      <c r="K11" s="15" t="str">
        <f t="shared" si="0"/>
        <v>Reducir el Riesgo</v>
      </c>
      <c r="L11" s="14" t="s">
        <v>80</v>
      </c>
      <c r="M11" s="11" t="s">
        <v>81</v>
      </c>
      <c r="N11" s="11" t="s">
        <v>82</v>
      </c>
    </row>
    <row r="12" spans="1:14" ht="124" hidden="1">
      <c r="A12" s="98"/>
      <c r="B12" s="16" t="s">
        <v>83</v>
      </c>
      <c r="C12" s="11" t="s">
        <v>35</v>
      </c>
      <c r="D12" s="12" t="s">
        <v>13</v>
      </c>
      <c r="E12" s="12" t="s">
        <v>23</v>
      </c>
      <c r="F12" s="15" t="s">
        <v>14</v>
      </c>
      <c r="G12" s="14" t="s">
        <v>84</v>
      </c>
      <c r="H12" s="12" t="s">
        <v>15</v>
      </c>
      <c r="I12" s="12" t="s">
        <v>23</v>
      </c>
      <c r="J12" s="15" t="s">
        <v>14</v>
      </c>
      <c r="K12" s="15" t="str">
        <f t="shared" si="0"/>
        <v xml:space="preserve"> Reducir el Riesgo</v>
      </c>
      <c r="L12" s="14" t="s">
        <v>85</v>
      </c>
      <c r="M12" s="11" t="s">
        <v>86</v>
      </c>
      <c r="N12" s="11" t="s">
        <v>87</v>
      </c>
    </row>
    <row r="13" spans="1:14" ht="113" hidden="1">
      <c r="A13" s="98"/>
      <c r="B13" s="16" t="s">
        <v>88</v>
      </c>
      <c r="C13" s="11" t="s">
        <v>35</v>
      </c>
      <c r="D13" s="12" t="s">
        <v>16</v>
      </c>
      <c r="E13" s="12" t="s">
        <v>24</v>
      </c>
      <c r="F13" s="15" t="s">
        <v>28</v>
      </c>
      <c r="G13" s="14" t="s">
        <v>61</v>
      </c>
      <c r="H13" s="12" t="s">
        <v>16</v>
      </c>
      <c r="I13" s="12" t="s">
        <v>23</v>
      </c>
      <c r="J13" s="15" t="s">
        <v>30</v>
      </c>
      <c r="K13" s="15" t="str">
        <f t="shared" si="0"/>
        <v>Reducir el Riesgo</v>
      </c>
      <c r="L13" s="14" t="s">
        <v>89</v>
      </c>
      <c r="M13" s="11" t="s">
        <v>90</v>
      </c>
      <c r="N13" s="11" t="s">
        <v>91</v>
      </c>
    </row>
    <row r="14" spans="1:14" ht="124" hidden="1">
      <c r="A14" s="98"/>
      <c r="B14" s="16" t="s">
        <v>93</v>
      </c>
      <c r="C14" s="11" t="s">
        <v>35</v>
      </c>
      <c r="D14" s="12" t="s">
        <v>15</v>
      </c>
      <c r="E14" s="12" t="s">
        <v>24</v>
      </c>
      <c r="F14" s="15" t="s">
        <v>30</v>
      </c>
      <c r="G14" s="14" t="s">
        <v>94</v>
      </c>
      <c r="H14" s="12" t="s">
        <v>15</v>
      </c>
      <c r="I14" s="12" t="s">
        <v>23</v>
      </c>
      <c r="J14" s="15" t="s">
        <v>14</v>
      </c>
      <c r="K14" s="15" t="str">
        <f t="shared" si="0"/>
        <v xml:space="preserve"> Reducir el Riesgo</v>
      </c>
      <c r="L14" s="14" t="s">
        <v>95</v>
      </c>
      <c r="M14" s="11" t="s">
        <v>90</v>
      </c>
      <c r="N14" s="11" t="s">
        <v>96</v>
      </c>
    </row>
    <row r="15" spans="1:14" ht="98" hidden="1">
      <c r="A15" s="98"/>
      <c r="B15" s="16" t="s">
        <v>190</v>
      </c>
      <c r="C15" s="11" t="s">
        <v>35</v>
      </c>
      <c r="D15" s="12" t="s">
        <v>13</v>
      </c>
      <c r="E15" s="12" t="s">
        <v>24</v>
      </c>
      <c r="F15" s="15" t="s">
        <v>30</v>
      </c>
      <c r="G15" s="14" t="s">
        <v>191</v>
      </c>
      <c r="H15" s="12" t="s">
        <v>15</v>
      </c>
      <c r="I15" s="12" t="s">
        <v>24</v>
      </c>
      <c r="J15" s="15" t="s">
        <v>30</v>
      </c>
      <c r="K15" s="15" t="str">
        <f t="shared" si="0"/>
        <v>Reducir el Riesgo</v>
      </c>
      <c r="L15" s="14" t="s">
        <v>192</v>
      </c>
      <c r="M15" s="11" t="s">
        <v>193</v>
      </c>
      <c r="N15" s="11" t="s">
        <v>194</v>
      </c>
    </row>
    <row r="16" spans="1:14" ht="124" hidden="1">
      <c r="A16" s="98"/>
      <c r="B16" s="16" t="s">
        <v>99</v>
      </c>
      <c r="C16" s="11" t="s">
        <v>33</v>
      </c>
      <c r="D16" s="12" t="s">
        <v>16</v>
      </c>
      <c r="E16" s="12" t="s">
        <v>23</v>
      </c>
      <c r="F16" s="15" t="s">
        <v>30</v>
      </c>
      <c r="G16" s="14" t="s">
        <v>100</v>
      </c>
      <c r="H16" s="12" t="s">
        <v>13</v>
      </c>
      <c r="I16" s="12" t="s">
        <v>23</v>
      </c>
      <c r="J16" s="15" t="s">
        <v>14</v>
      </c>
      <c r="K16" s="15" t="str">
        <f t="shared" si="0"/>
        <v xml:space="preserve"> Reducir el Riesgo</v>
      </c>
      <c r="L16" s="14" t="s">
        <v>101</v>
      </c>
      <c r="M16" s="11" t="s">
        <v>103</v>
      </c>
      <c r="N16" s="11" t="s">
        <v>102</v>
      </c>
    </row>
    <row r="17" spans="1:14" ht="96" hidden="1">
      <c r="A17" s="98"/>
      <c r="B17" s="16" t="s">
        <v>104</v>
      </c>
      <c r="C17" s="11" t="s">
        <v>35</v>
      </c>
      <c r="D17" s="12" t="s">
        <v>13</v>
      </c>
      <c r="E17" s="12" t="s">
        <v>24</v>
      </c>
      <c r="F17" s="15" t="s">
        <v>30</v>
      </c>
      <c r="G17" s="14" t="s">
        <v>105</v>
      </c>
      <c r="H17" s="12" t="s">
        <v>15</v>
      </c>
      <c r="I17" s="12" t="s">
        <v>24</v>
      </c>
      <c r="J17" s="15" t="s">
        <v>30</v>
      </c>
      <c r="K17" s="15" t="str">
        <f t="shared" si="0"/>
        <v>Reducir el Riesgo</v>
      </c>
      <c r="L17" s="14" t="s">
        <v>106</v>
      </c>
      <c r="M17" s="11" t="s">
        <v>103</v>
      </c>
      <c r="N17" s="11" t="s">
        <v>107</v>
      </c>
    </row>
    <row r="18" spans="1:14" ht="124" hidden="1">
      <c r="A18" s="98"/>
      <c r="B18" s="16" t="s">
        <v>109</v>
      </c>
      <c r="C18" s="11" t="s">
        <v>33</v>
      </c>
      <c r="D18" s="12" t="s">
        <v>16</v>
      </c>
      <c r="E18" s="12" t="s">
        <v>23</v>
      </c>
      <c r="F18" s="15" t="s">
        <v>30</v>
      </c>
      <c r="G18" s="14" t="s">
        <v>110</v>
      </c>
      <c r="H18" s="12" t="s">
        <v>13</v>
      </c>
      <c r="I18" s="12" t="s">
        <v>23</v>
      </c>
      <c r="J18" s="15" t="s">
        <v>14</v>
      </c>
      <c r="K18" s="15" t="str">
        <f t="shared" si="0"/>
        <v xml:space="preserve"> Reducir el Riesgo</v>
      </c>
      <c r="L18" s="14" t="s">
        <v>111</v>
      </c>
      <c r="M18" s="11" t="s">
        <v>112</v>
      </c>
      <c r="N18" s="11" t="s">
        <v>113</v>
      </c>
    </row>
    <row r="19" spans="1:14" ht="126" hidden="1">
      <c r="A19" s="98"/>
      <c r="B19" s="16" t="s">
        <v>114</v>
      </c>
      <c r="C19" s="11" t="s">
        <v>34</v>
      </c>
      <c r="D19" s="12" t="s">
        <v>15</v>
      </c>
      <c r="E19" s="12" t="s">
        <v>25</v>
      </c>
      <c r="F19" s="15" t="s">
        <v>30</v>
      </c>
      <c r="G19" s="14" t="s">
        <v>116</v>
      </c>
      <c r="H19" s="12" t="s">
        <v>15</v>
      </c>
      <c r="I19" s="12" t="s">
        <v>24</v>
      </c>
      <c r="J19" s="15" t="s">
        <v>30</v>
      </c>
      <c r="K19" s="15" t="str">
        <f t="shared" si="0"/>
        <v>Reducir el Riesgo</v>
      </c>
      <c r="L19" s="14" t="s">
        <v>117</v>
      </c>
      <c r="M19" s="11" t="s">
        <v>118</v>
      </c>
      <c r="N19" s="11" t="s">
        <v>119</v>
      </c>
    </row>
    <row r="20" spans="1:14" ht="113" hidden="1">
      <c r="A20" s="98"/>
      <c r="B20" s="6" t="s">
        <v>121</v>
      </c>
      <c r="C20" s="11" t="s">
        <v>39</v>
      </c>
      <c r="D20" s="12" t="s">
        <v>13</v>
      </c>
      <c r="E20" s="12" t="s">
        <v>25</v>
      </c>
      <c r="F20" s="15" t="s">
        <v>28</v>
      </c>
      <c r="G20" s="14" t="s">
        <v>122</v>
      </c>
      <c r="H20" s="12" t="s">
        <v>15</v>
      </c>
      <c r="I20" s="12" t="s">
        <v>24</v>
      </c>
      <c r="J20" s="15" t="s">
        <v>30</v>
      </c>
      <c r="K20" s="15" t="str">
        <f t="shared" si="0"/>
        <v>Reducir el Riesgo</v>
      </c>
      <c r="L20" s="14" t="s">
        <v>123</v>
      </c>
      <c r="M20" s="11" t="s">
        <v>124</v>
      </c>
      <c r="N20" s="11" t="s">
        <v>125</v>
      </c>
    </row>
    <row r="21" spans="1:14" ht="113" hidden="1">
      <c r="A21" s="98"/>
      <c r="B21" s="16" t="s">
        <v>126</v>
      </c>
      <c r="C21" s="11" t="s">
        <v>35</v>
      </c>
      <c r="D21" s="12" t="s">
        <v>17</v>
      </c>
      <c r="E21" s="12" t="s">
        <v>25</v>
      </c>
      <c r="F21" s="15" t="s">
        <v>28</v>
      </c>
      <c r="G21" s="14" t="s">
        <v>127</v>
      </c>
      <c r="H21" s="12" t="s">
        <v>16</v>
      </c>
      <c r="I21" s="12" t="s">
        <v>24</v>
      </c>
      <c r="J21" s="15" t="s">
        <v>28</v>
      </c>
      <c r="K21" s="15" t="str">
        <f t="shared" si="0"/>
        <v>Reducir el Riesgo</v>
      </c>
      <c r="L21" s="14" t="s">
        <v>129</v>
      </c>
      <c r="M21" s="11" t="s">
        <v>128</v>
      </c>
      <c r="N21" s="11" t="s">
        <v>130</v>
      </c>
    </row>
    <row r="22" spans="1:14" ht="113" hidden="1">
      <c r="A22" s="98"/>
      <c r="B22" s="16" t="s">
        <v>132</v>
      </c>
      <c r="C22" s="11" t="s">
        <v>34</v>
      </c>
      <c r="D22" s="12" t="s">
        <v>18</v>
      </c>
      <c r="E22" s="12" t="s">
        <v>23</v>
      </c>
      <c r="F22" s="15" t="s">
        <v>28</v>
      </c>
      <c r="G22" s="14" t="s">
        <v>133</v>
      </c>
      <c r="H22" s="12" t="s">
        <v>17</v>
      </c>
      <c r="I22" s="12" t="s">
        <v>23</v>
      </c>
      <c r="J22" s="15" t="s">
        <v>30</v>
      </c>
      <c r="K22" s="15" t="str">
        <f t="shared" si="0"/>
        <v>Reducir el Riesgo</v>
      </c>
      <c r="L22" s="14" t="s">
        <v>135</v>
      </c>
      <c r="M22" s="11" t="s">
        <v>136</v>
      </c>
      <c r="N22" s="11" t="s">
        <v>134</v>
      </c>
    </row>
    <row r="23" spans="1:14" ht="112" hidden="1">
      <c r="A23" s="98"/>
      <c r="B23" s="16" t="s">
        <v>137</v>
      </c>
      <c r="C23" s="11" t="s">
        <v>36</v>
      </c>
      <c r="D23" s="12" t="s">
        <v>17</v>
      </c>
      <c r="E23" s="12" t="s">
        <v>23</v>
      </c>
      <c r="F23" s="15" t="s">
        <v>30</v>
      </c>
      <c r="G23" s="14" t="s">
        <v>138</v>
      </c>
      <c r="H23" s="12" t="s">
        <v>16</v>
      </c>
      <c r="I23" s="12" t="s">
        <v>23</v>
      </c>
      <c r="J23" s="15" t="s">
        <v>30</v>
      </c>
      <c r="K23" s="15" t="str">
        <f t="shared" si="0"/>
        <v>Reducir el Riesgo</v>
      </c>
      <c r="L23" s="14" t="s">
        <v>139</v>
      </c>
      <c r="M23" s="11" t="s">
        <v>140</v>
      </c>
      <c r="N23" s="11" t="s">
        <v>141</v>
      </c>
    </row>
    <row r="24" spans="1:14" ht="112" hidden="1">
      <c r="A24" s="98"/>
      <c r="B24" s="16" t="s">
        <v>1415</v>
      </c>
      <c r="C24" s="11" t="s">
        <v>39</v>
      </c>
      <c r="D24" s="12" t="s">
        <v>17</v>
      </c>
      <c r="E24" s="12" t="s">
        <v>23</v>
      </c>
      <c r="F24" s="15" t="s">
        <v>30</v>
      </c>
      <c r="G24" s="14" t="s">
        <v>143</v>
      </c>
      <c r="H24" s="12" t="s">
        <v>16</v>
      </c>
      <c r="I24" s="12" t="s">
        <v>23</v>
      </c>
      <c r="J24" s="15" t="s">
        <v>30</v>
      </c>
      <c r="K24" s="15" t="str">
        <f t="shared" si="0"/>
        <v>Reducir el Riesgo</v>
      </c>
      <c r="L24" s="14" t="s">
        <v>144</v>
      </c>
      <c r="M24" s="11" t="s">
        <v>145</v>
      </c>
      <c r="N24" s="11" t="s">
        <v>146</v>
      </c>
    </row>
    <row r="25" spans="1:14" ht="124" hidden="1">
      <c r="A25" s="98"/>
      <c r="B25" s="16" t="s">
        <v>148</v>
      </c>
      <c r="C25" s="11" t="s">
        <v>36</v>
      </c>
      <c r="D25" s="12" t="s">
        <v>15</v>
      </c>
      <c r="E25" s="12" t="s">
        <v>24</v>
      </c>
      <c r="F25" s="13" t="s">
        <v>30</v>
      </c>
      <c r="G25" s="14" t="s">
        <v>152</v>
      </c>
      <c r="H25" s="12" t="s">
        <v>15</v>
      </c>
      <c r="I25" s="12" t="s">
        <v>23</v>
      </c>
      <c r="J25" s="15" t="s">
        <v>14</v>
      </c>
      <c r="K25" s="15" t="str">
        <f t="shared" si="0"/>
        <v xml:space="preserve"> Reducir el Riesgo</v>
      </c>
      <c r="L25" s="14" t="s">
        <v>153</v>
      </c>
      <c r="M25" s="11" t="s">
        <v>154</v>
      </c>
      <c r="N25" s="11" t="s">
        <v>155</v>
      </c>
    </row>
    <row r="26" spans="1:14" ht="124" hidden="1">
      <c r="A26" s="98"/>
      <c r="B26" s="16" t="s">
        <v>165</v>
      </c>
      <c r="C26" s="11" t="s">
        <v>39</v>
      </c>
      <c r="D26" s="12" t="s">
        <v>17</v>
      </c>
      <c r="E26" s="12" t="s">
        <v>23</v>
      </c>
      <c r="F26" s="15" t="s">
        <v>30</v>
      </c>
      <c r="G26" s="14" t="s">
        <v>166</v>
      </c>
      <c r="H26" s="12" t="s">
        <v>17</v>
      </c>
      <c r="I26" s="12" t="s">
        <v>22</v>
      </c>
      <c r="J26" s="15" t="s">
        <v>14</v>
      </c>
      <c r="K26" s="15" t="str">
        <f t="shared" si="0"/>
        <v xml:space="preserve"> Reducir el Riesgo</v>
      </c>
      <c r="L26" s="14" t="s">
        <v>167</v>
      </c>
      <c r="M26" s="11" t="s">
        <v>174</v>
      </c>
      <c r="N26" s="11" t="s">
        <v>168</v>
      </c>
    </row>
    <row r="27" spans="1:14" ht="124" hidden="1">
      <c r="A27" s="98"/>
      <c r="B27" s="16" t="s">
        <v>169</v>
      </c>
      <c r="C27" s="11" t="s">
        <v>39</v>
      </c>
      <c r="D27" s="12" t="s">
        <v>17</v>
      </c>
      <c r="E27" s="12" t="s">
        <v>23</v>
      </c>
      <c r="F27" s="15" t="s">
        <v>30</v>
      </c>
      <c r="G27" s="14" t="s">
        <v>171</v>
      </c>
      <c r="H27" s="12" t="s">
        <v>16</v>
      </c>
      <c r="I27" s="12" t="s">
        <v>22</v>
      </c>
      <c r="J27" s="15" t="s">
        <v>14</v>
      </c>
      <c r="K27" s="15" t="str">
        <f t="shared" si="0"/>
        <v xml:space="preserve"> Reducir el Riesgo</v>
      </c>
      <c r="L27" s="14" t="s">
        <v>172</v>
      </c>
      <c r="M27" s="11" t="s">
        <v>173</v>
      </c>
      <c r="N27" s="11" t="s">
        <v>175</v>
      </c>
    </row>
    <row r="28" spans="1:14" ht="154" hidden="1">
      <c r="A28" s="98"/>
      <c r="B28" s="16" t="s">
        <v>178</v>
      </c>
      <c r="C28" s="11" t="s">
        <v>36</v>
      </c>
      <c r="D28" s="12" t="s">
        <v>17</v>
      </c>
      <c r="E28" s="12" t="s">
        <v>22</v>
      </c>
      <c r="F28" s="17" t="s">
        <v>14</v>
      </c>
      <c r="G28" s="14" t="s">
        <v>180</v>
      </c>
      <c r="H28" s="12" t="s">
        <v>17</v>
      </c>
      <c r="I28" s="12" t="s">
        <v>21</v>
      </c>
      <c r="J28" s="15" t="s">
        <v>14</v>
      </c>
      <c r="K28" s="15" t="str">
        <f t="shared" si="0"/>
        <v xml:space="preserve"> Reducir el Riesgo</v>
      </c>
      <c r="L28" s="14" t="s">
        <v>179</v>
      </c>
      <c r="M28" s="11" t="s">
        <v>181</v>
      </c>
      <c r="N28" s="11" t="s">
        <v>182</v>
      </c>
    </row>
    <row r="29" spans="1:14" ht="126" hidden="1">
      <c r="A29" s="98"/>
      <c r="B29" s="16" t="s">
        <v>177</v>
      </c>
      <c r="C29" s="11" t="s">
        <v>36</v>
      </c>
      <c r="D29" s="12" t="s">
        <v>15</v>
      </c>
      <c r="E29" s="12" t="s">
        <v>24</v>
      </c>
      <c r="F29" s="15" t="s">
        <v>30</v>
      </c>
      <c r="G29" s="14" t="s">
        <v>180</v>
      </c>
      <c r="H29" s="12" t="s">
        <v>15</v>
      </c>
      <c r="I29" s="12" t="s">
        <v>23</v>
      </c>
      <c r="J29" s="15" t="s">
        <v>14</v>
      </c>
      <c r="K29" s="15" t="str">
        <f t="shared" si="0"/>
        <v xml:space="preserve"> Reducir el Riesgo</v>
      </c>
      <c r="L29" s="14" t="s">
        <v>179</v>
      </c>
      <c r="M29" s="11" t="s">
        <v>181</v>
      </c>
      <c r="N29" s="11" t="s">
        <v>183</v>
      </c>
    </row>
    <row r="30" spans="1:14" ht="154" hidden="1">
      <c r="A30" s="98"/>
      <c r="B30" s="16" t="s">
        <v>201</v>
      </c>
      <c r="C30" s="11" t="s">
        <v>34</v>
      </c>
      <c r="D30" s="12" t="s">
        <v>13</v>
      </c>
      <c r="E30" s="12" t="s">
        <v>25</v>
      </c>
      <c r="F30" s="15" t="s">
        <v>28</v>
      </c>
      <c r="G30" s="14" t="s">
        <v>202</v>
      </c>
      <c r="H30" s="12" t="s">
        <v>15</v>
      </c>
      <c r="I30" s="12" t="s">
        <v>24</v>
      </c>
      <c r="J30" s="15" t="s">
        <v>30</v>
      </c>
      <c r="K30" s="15" t="str">
        <f t="shared" si="0"/>
        <v>Reducir el Riesgo</v>
      </c>
      <c r="L30" s="14" t="s">
        <v>203</v>
      </c>
      <c r="M30" s="11" t="s">
        <v>204</v>
      </c>
      <c r="N30" s="11" t="s">
        <v>205</v>
      </c>
    </row>
  </sheetData>
  <mergeCells count="14">
    <mergeCell ref="D1:N1"/>
    <mergeCell ref="B1:C1"/>
    <mergeCell ref="B3:N3"/>
    <mergeCell ref="C4:C5"/>
    <mergeCell ref="N4:N5"/>
    <mergeCell ref="B4:B5"/>
    <mergeCell ref="D4:E4"/>
    <mergeCell ref="F4:F5"/>
    <mergeCell ref="G4:G5"/>
    <mergeCell ref="H4:I4"/>
    <mergeCell ref="J4:J5"/>
    <mergeCell ref="K4:K5"/>
    <mergeCell ref="L4:L5"/>
    <mergeCell ref="M4:M5"/>
  </mergeCells>
  <pageMargins left="1.299212598425197" right="0.70866141732283472" top="0.74803149606299213" bottom="0.74803149606299213" header="0.31496062992125984" footer="0.31496062992125984"/>
  <headerFooter>
    <oddFooter>&amp;R&amp;"Arial,Normal"&amp;9GG-210.44.22
Versión: 2
Fecha:25/09/17</oddFooter>
  </headerFooter>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id="{1A30BD6A-549F-41FA-BC47-0B4304C4253C}">
            <xm:f>NOT(ISERROR(SEARCH(Hoja3!$F$13,F6)))</xm:f>
            <xm:f>Hoja3!$F$13</xm:f>
            <x14:dxf>
              <fill>
                <patternFill>
                  <bgColor rgb="FFFFC000"/>
                </patternFill>
              </fill>
            </x14:dxf>
          </x14:cfRule>
          <x14:cfRule type="containsText" priority="2" operator="containsText" id="{56CF49F2-D406-42C1-83A1-8A45E293433E}">
            <xm:f>NOT(ISERROR(SEARCH(Hoja3!$F$11,F6)))</xm:f>
            <xm:f>Hoja3!$F$11</xm:f>
            <x14:dxf>
              <font>
                <color rgb="FF9C6500"/>
              </font>
              <fill>
                <patternFill>
                  <bgColor rgb="FFFFFF00"/>
                </patternFill>
              </fill>
            </x14:dxf>
          </x14:cfRule>
          <x14:cfRule type="containsText" priority="3" operator="containsText" id="{6DE503D0-73FC-49BB-9642-F5949DDCBFC0}">
            <xm:f>NOT(ISERROR(SEARCH(Hoja3!$F$14,F6)))</xm:f>
            <xm:f>Hoja3!$F$14</xm:f>
            <x14:dxf>
              <font>
                <color rgb="FF9C0006"/>
              </font>
              <fill>
                <patternFill>
                  <bgColor rgb="FFFF0000"/>
                </patternFill>
              </fill>
            </x14:dxf>
          </x14:cfRule>
          <x14:cfRule type="containsText" priority="4" operator="containsText" id="{E23EAE33-082D-447B-9345-1F742A4C9E05}">
            <xm:f>NOT(ISERROR(SEARCH(Hoja3!$F$12,F6)))</xm:f>
            <xm:f>Hoja3!$F$12</xm:f>
            <x14:dxf>
              <fill>
                <patternFill>
                  <bgColor rgb="FF92D050"/>
                </patternFill>
              </fill>
            </x14:dxf>
          </x14:cfRule>
          <xm:sqref>F16:F30 J15:J30 F6:F9 J6:J9</xm:sqref>
        </x14:conditionalFormatting>
        <x14:conditionalFormatting xmlns:xm="http://schemas.microsoft.com/office/excel/2006/main">
          <x14:cfRule type="containsText" priority="21" operator="containsText" id="{A6E89D0D-4465-4EB2-B2EA-807AC715DB22}">
            <xm:f>NOT(ISERROR(SEARCH(Hoja3!$F$13,F11)))</xm:f>
            <xm:f>Hoja3!$F$13</xm:f>
            <x14:dxf>
              <fill>
                <patternFill>
                  <bgColor rgb="FFFFC000"/>
                </patternFill>
              </fill>
            </x14:dxf>
          </x14:cfRule>
          <x14:cfRule type="containsText" priority="22" operator="containsText" id="{D46CDD3F-A8B3-4CB2-9D7A-E5773FECB1EB}">
            <xm:f>NOT(ISERROR(SEARCH(Hoja3!$F$11,F11)))</xm:f>
            <xm:f>Hoja3!$F$11</xm:f>
            <x14:dxf>
              <font>
                <color rgb="FF9C6500"/>
              </font>
              <fill>
                <patternFill>
                  <bgColor rgb="FFFFFF00"/>
                </patternFill>
              </fill>
            </x14:dxf>
          </x14:cfRule>
          <x14:cfRule type="containsText" priority="23" operator="containsText" id="{6DF5FA62-3996-4963-B7D5-E1F69B3022DE}">
            <xm:f>NOT(ISERROR(SEARCH(Hoja3!$F$14,F11)))</xm:f>
            <xm:f>Hoja3!$F$14</xm:f>
            <x14:dxf>
              <font>
                <color rgb="FF9C0006"/>
              </font>
              <fill>
                <patternFill>
                  <bgColor rgb="FFFF0000"/>
                </patternFill>
              </fill>
            </x14:dxf>
          </x14:cfRule>
          <x14:cfRule type="containsText" priority="24" operator="containsText" id="{3DA18228-5F62-49E0-A01B-2000BCED1A31}">
            <xm:f>NOT(ISERROR(SEARCH(Hoja3!$F$12,F11)))</xm:f>
            <xm:f>Hoja3!$F$12</xm:f>
            <x14:dxf>
              <fill>
                <patternFill>
                  <bgColor rgb="FF92D050"/>
                </patternFill>
              </fill>
            </x14:dxf>
          </x14:cfRule>
          <xm:sqref>F11:F14</xm:sqref>
        </x14:conditionalFormatting>
        <x14:conditionalFormatting xmlns:xm="http://schemas.microsoft.com/office/excel/2006/main">
          <x14:cfRule type="containsText" priority="17" operator="containsText" id="{721A984A-ABB4-4B7D-90A8-2DBD045150DF}">
            <xm:f>NOT(ISERROR(SEARCH(Hoja3!$F$13,J11)))</xm:f>
            <xm:f>Hoja3!$F$13</xm:f>
            <x14:dxf>
              <fill>
                <patternFill>
                  <bgColor rgb="FFFFC000"/>
                </patternFill>
              </fill>
            </x14:dxf>
          </x14:cfRule>
          <x14:cfRule type="containsText" priority="18" operator="containsText" id="{9188637E-4563-42D6-B983-8FA4DC890E8B}">
            <xm:f>NOT(ISERROR(SEARCH(Hoja3!$F$11,J11)))</xm:f>
            <xm:f>Hoja3!$F$11</xm:f>
            <x14:dxf>
              <font>
                <color rgb="FF9C6500"/>
              </font>
              <fill>
                <patternFill>
                  <bgColor rgb="FFFFFF00"/>
                </patternFill>
              </fill>
            </x14:dxf>
          </x14:cfRule>
          <x14:cfRule type="containsText" priority="19" operator="containsText" id="{C096FA8C-37DC-4278-9AA2-1A86019D6210}">
            <xm:f>NOT(ISERROR(SEARCH(Hoja3!$F$14,J11)))</xm:f>
            <xm:f>Hoja3!$F$14</xm:f>
            <x14:dxf>
              <font>
                <color rgb="FF9C0006"/>
              </font>
              <fill>
                <patternFill>
                  <bgColor rgb="FFFF0000"/>
                </patternFill>
              </fill>
            </x14:dxf>
          </x14:cfRule>
          <x14:cfRule type="containsText" priority="20" operator="containsText" id="{B3A3E996-3021-44C5-9767-2D3459006B1F}">
            <xm:f>NOT(ISERROR(SEARCH(Hoja3!$F$12,J11)))</xm:f>
            <xm:f>Hoja3!$F$12</xm:f>
            <x14:dxf>
              <fill>
                <patternFill>
                  <bgColor rgb="FF92D050"/>
                </patternFill>
              </fill>
            </x14:dxf>
          </x14:cfRule>
          <xm:sqref>J11:J14</xm:sqref>
        </x14:conditionalFormatting>
        <x14:conditionalFormatting xmlns:xm="http://schemas.microsoft.com/office/excel/2006/main">
          <x14:cfRule type="containsText" priority="9" operator="containsText" id="{621B6575-C1AA-4CFE-A1B9-9F8C9FD8BDCA}">
            <xm:f>NOT(ISERROR(SEARCH(Hoja3!$F$13,J10)))</xm:f>
            <xm:f>Hoja3!$F$13</xm:f>
            <x14:dxf>
              <fill>
                <patternFill>
                  <bgColor rgb="FFFFC000"/>
                </patternFill>
              </fill>
            </x14:dxf>
          </x14:cfRule>
          <x14:cfRule type="containsText" priority="10" operator="containsText" id="{3DB83D55-1257-48E3-883F-C1BBF2916CB3}">
            <xm:f>NOT(ISERROR(SEARCH(Hoja3!$F$11,J10)))</xm:f>
            <xm:f>Hoja3!$F$11</xm:f>
            <x14:dxf>
              <font>
                <color rgb="FF9C6500"/>
              </font>
              <fill>
                <patternFill>
                  <bgColor rgb="FFFFFF00"/>
                </patternFill>
              </fill>
            </x14:dxf>
          </x14:cfRule>
          <x14:cfRule type="containsText" priority="11" operator="containsText" id="{46C608A3-AD2E-469E-B0FE-D54F7A11C0E5}">
            <xm:f>NOT(ISERROR(SEARCH(Hoja3!$F$14,J10)))</xm:f>
            <xm:f>Hoja3!$F$14</xm:f>
            <x14:dxf>
              <font>
                <color rgb="FF9C0006"/>
              </font>
              <fill>
                <patternFill>
                  <bgColor rgb="FFFF0000"/>
                </patternFill>
              </fill>
            </x14:dxf>
          </x14:cfRule>
          <x14:cfRule type="containsText" priority="12" operator="containsText" id="{C26776CC-C16E-412A-ACA5-C42E2734B8C8}">
            <xm:f>NOT(ISERROR(SEARCH(Hoja3!$F$12,J10)))</xm:f>
            <xm:f>Hoja3!$F$12</xm:f>
            <x14:dxf>
              <fill>
                <patternFill>
                  <bgColor rgb="FF92D050"/>
                </patternFill>
              </fill>
            </x14:dxf>
          </x14:cfRule>
          <xm:sqref>J10</xm:sqref>
        </x14:conditionalFormatting>
        <x14:conditionalFormatting xmlns:xm="http://schemas.microsoft.com/office/excel/2006/main">
          <x14:cfRule type="containsText" priority="13" operator="containsText" id="{4A2BEA59-7D29-414E-8DE1-936D726F5686}">
            <xm:f>NOT(ISERROR(SEARCH(Hoja3!$F$13,F10)))</xm:f>
            <xm:f>Hoja3!$F$13</xm:f>
            <x14:dxf>
              <fill>
                <patternFill>
                  <bgColor rgb="FFFFC000"/>
                </patternFill>
              </fill>
            </x14:dxf>
          </x14:cfRule>
          <x14:cfRule type="containsText" priority="14" operator="containsText" id="{92542719-CC7F-4D77-8214-148C71D7FF66}">
            <xm:f>NOT(ISERROR(SEARCH(Hoja3!$F$11,F10)))</xm:f>
            <xm:f>Hoja3!$F$11</xm:f>
            <x14:dxf>
              <font>
                <color rgb="FF9C6500"/>
              </font>
              <fill>
                <patternFill>
                  <bgColor rgb="FFFFFF00"/>
                </patternFill>
              </fill>
            </x14:dxf>
          </x14:cfRule>
          <x14:cfRule type="containsText" priority="15" operator="containsText" id="{761DA13C-63B0-44DA-A296-3C8A8446F5D8}">
            <xm:f>NOT(ISERROR(SEARCH(Hoja3!$F$14,F10)))</xm:f>
            <xm:f>Hoja3!$F$14</xm:f>
            <x14:dxf>
              <font>
                <color rgb="FF9C0006"/>
              </font>
              <fill>
                <patternFill>
                  <bgColor rgb="FFFF0000"/>
                </patternFill>
              </fill>
            </x14:dxf>
          </x14:cfRule>
          <x14:cfRule type="containsText" priority="16" operator="containsText" id="{FF533131-2E84-4EEE-848C-5F54B236B033}">
            <xm:f>NOT(ISERROR(SEARCH(Hoja3!$F$12,F10)))</xm:f>
            <xm:f>Hoja3!$F$12</xm:f>
            <x14:dxf>
              <fill>
                <patternFill>
                  <bgColor rgb="FF92D050"/>
                </patternFill>
              </fill>
            </x14:dxf>
          </x14:cfRule>
          <xm:sqref>F10</xm:sqref>
        </x14:conditionalFormatting>
        <x14:conditionalFormatting xmlns:xm="http://schemas.microsoft.com/office/excel/2006/main">
          <x14:cfRule type="containsText" priority="5" operator="containsText" id="{0BA4189A-F047-418C-8C9E-F7A0A6393500}">
            <xm:f>NOT(ISERROR(SEARCH(Hoja3!$F$13,F15)))</xm:f>
            <xm:f>Hoja3!$F$13</xm:f>
            <x14:dxf>
              <fill>
                <patternFill>
                  <bgColor rgb="FFFFC000"/>
                </patternFill>
              </fill>
            </x14:dxf>
          </x14:cfRule>
          <x14:cfRule type="containsText" priority="6" operator="containsText" id="{F066F99C-771E-4F6D-81E4-85FB461FDF67}">
            <xm:f>NOT(ISERROR(SEARCH(Hoja3!$F$11,F15)))</xm:f>
            <xm:f>Hoja3!$F$11</xm:f>
            <x14:dxf>
              <font>
                <color rgb="FF9C6500"/>
              </font>
              <fill>
                <patternFill>
                  <bgColor rgb="FFFFFF00"/>
                </patternFill>
              </fill>
            </x14:dxf>
          </x14:cfRule>
          <x14:cfRule type="containsText" priority="7" operator="containsText" id="{8B0DD337-8BC7-430E-9637-C651A7410460}">
            <xm:f>NOT(ISERROR(SEARCH(Hoja3!$F$14,F15)))</xm:f>
            <xm:f>Hoja3!$F$14</xm:f>
            <x14:dxf>
              <font>
                <color rgb="FF9C0006"/>
              </font>
              <fill>
                <patternFill>
                  <bgColor rgb="FFFF0000"/>
                </patternFill>
              </fill>
            </x14:dxf>
          </x14:cfRule>
          <x14:cfRule type="containsText" priority="8" operator="containsText" id="{B7D44921-9591-4B1A-9524-CEB8959D4AAD}">
            <xm:f>NOT(ISERROR(SEARCH(Hoja3!$F$12,F15)))</xm:f>
            <xm:f>Hoja3!$F$12</xm:f>
            <x14:dxf>
              <fill>
                <patternFill>
                  <bgColor rgb="FF92D050"/>
                </patternFill>
              </fill>
            </x14:dxf>
          </x14:cfRule>
          <xm:sqref>F15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Hoja3!$B$12:$B$18</xm:f>
          </x14:formula1>
          <xm:sqref>C6:C30</xm:sqref>
        </x14:dataValidation>
        <x14:dataValidation type="list" allowBlank="1" showInputMessage="1" showErrorMessage="1">
          <x14:formula1>
            <xm:f>Hoja3!$F$11:$F$14</xm:f>
          </x14:formula1>
          <xm:sqref>J6:J30 F6:F30</xm:sqref>
        </x14:dataValidation>
        <x14:dataValidation type="list" allowBlank="1" showInputMessage="1" showErrorMessage="1">
          <x14:formula1>
            <xm:f>Hoja3!$D$5:$D$9</xm:f>
          </x14:formula1>
          <xm:sqref>I6:I30 E6:E30</xm:sqref>
        </x14:dataValidation>
        <x14:dataValidation type="list" allowBlank="1" showInputMessage="1" showErrorMessage="1">
          <x14:formula1>
            <xm:f>Hoja3!$B$5:$B$9</xm:f>
          </x14:formula1>
          <xm:sqref>H6:H30 D6:D30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2"/>
  <sheetViews>
    <sheetView workbookViewId="0">
      <selection activeCell="D18" sqref="D18"/>
    </sheetView>
  </sheetViews>
  <sheetFormatPr baseColWidth="10" defaultRowHeight="14" x14ac:dyDescent="0"/>
  <cols>
    <col min="2" max="2" width="13.1640625" customWidth="1"/>
    <col min="6" max="6" width="25.1640625" customWidth="1"/>
    <col min="7" max="7" width="29.5" customWidth="1"/>
    <col min="8" max="8" width="26" customWidth="1"/>
    <col min="9" max="9" width="21.5" customWidth="1"/>
    <col min="10" max="10" width="21.6640625" customWidth="1"/>
  </cols>
  <sheetData>
    <row r="4" spans="1:10">
      <c r="B4" t="s">
        <v>19</v>
      </c>
      <c r="C4" t="s">
        <v>20</v>
      </c>
      <c r="F4" s="191" t="s">
        <v>26</v>
      </c>
      <c r="G4" s="191"/>
      <c r="H4" s="191"/>
      <c r="I4" s="191"/>
      <c r="J4" s="191"/>
    </row>
    <row r="5" spans="1:10">
      <c r="A5">
        <v>1</v>
      </c>
      <c r="B5" t="s">
        <v>15</v>
      </c>
      <c r="C5">
        <v>1</v>
      </c>
      <c r="D5" t="s">
        <v>21</v>
      </c>
      <c r="F5" s="7" t="s">
        <v>31</v>
      </c>
      <c r="G5" s="7" t="s">
        <v>31</v>
      </c>
      <c r="H5" s="8" t="s">
        <v>14</v>
      </c>
      <c r="I5" s="9" t="s">
        <v>30</v>
      </c>
      <c r="J5" s="9" t="s">
        <v>30</v>
      </c>
    </row>
    <row r="6" spans="1:10">
      <c r="A6">
        <v>2</v>
      </c>
      <c r="B6" t="s">
        <v>13</v>
      </c>
      <c r="C6">
        <v>2</v>
      </c>
      <c r="D6" t="s">
        <v>22</v>
      </c>
      <c r="F6" s="7" t="s">
        <v>31</v>
      </c>
      <c r="G6" s="7" t="s">
        <v>31</v>
      </c>
      <c r="H6" s="8" t="s">
        <v>14</v>
      </c>
      <c r="I6" s="9" t="s">
        <v>30</v>
      </c>
      <c r="J6" s="10" t="s">
        <v>28</v>
      </c>
    </row>
    <row r="7" spans="1:10">
      <c r="A7">
        <v>3</v>
      </c>
      <c r="B7" t="s">
        <v>16</v>
      </c>
      <c r="C7">
        <v>3</v>
      </c>
      <c r="D7" t="s">
        <v>23</v>
      </c>
      <c r="F7" s="7" t="s">
        <v>31</v>
      </c>
      <c r="G7" s="8" t="s">
        <v>14</v>
      </c>
      <c r="H7" s="9" t="s">
        <v>30</v>
      </c>
      <c r="I7" s="10" t="s">
        <v>28</v>
      </c>
      <c r="J7" s="10" t="s">
        <v>28</v>
      </c>
    </row>
    <row r="8" spans="1:10">
      <c r="A8">
        <v>4</v>
      </c>
      <c r="B8" t="s">
        <v>17</v>
      </c>
      <c r="C8">
        <v>4</v>
      </c>
      <c r="D8" t="s">
        <v>24</v>
      </c>
      <c r="F8" s="8" t="s">
        <v>14</v>
      </c>
      <c r="G8" s="9" t="s">
        <v>30</v>
      </c>
      <c r="H8" s="9" t="s">
        <v>30</v>
      </c>
      <c r="I8" s="10" t="s">
        <v>28</v>
      </c>
      <c r="J8" s="10" t="s">
        <v>28</v>
      </c>
    </row>
    <row r="9" spans="1:10">
      <c r="A9">
        <v>5</v>
      </c>
      <c r="B9" t="s">
        <v>18</v>
      </c>
      <c r="C9">
        <v>5</v>
      </c>
      <c r="D9" t="s">
        <v>25</v>
      </c>
      <c r="F9" s="9" t="s">
        <v>30</v>
      </c>
      <c r="G9" s="9" t="s">
        <v>30</v>
      </c>
      <c r="H9" s="10" t="s">
        <v>28</v>
      </c>
      <c r="I9" s="10" t="s">
        <v>28</v>
      </c>
      <c r="J9" s="10" t="s">
        <v>28</v>
      </c>
    </row>
    <row r="11" spans="1:10">
      <c r="F11" t="s">
        <v>29</v>
      </c>
    </row>
    <row r="12" spans="1:10">
      <c r="B12" t="s">
        <v>38</v>
      </c>
      <c r="F12" t="s">
        <v>14</v>
      </c>
    </row>
    <row r="13" spans="1:10">
      <c r="B13" t="s">
        <v>33</v>
      </c>
      <c r="F13" t="s">
        <v>30</v>
      </c>
    </row>
    <row r="14" spans="1:10">
      <c r="B14" t="s">
        <v>34</v>
      </c>
      <c r="F14" t="s">
        <v>28</v>
      </c>
    </row>
    <row r="15" spans="1:10">
      <c r="B15" t="s">
        <v>35</v>
      </c>
    </row>
    <row r="16" spans="1:10">
      <c r="B16" t="s">
        <v>36</v>
      </c>
    </row>
    <row r="17" spans="2:6">
      <c r="B17" t="s">
        <v>39</v>
      </c>
      <c r="F17" t="str">
        <f>IF(A5*C5&lt;=4,"Zona de Riesgo Baja",IF(A5*C5&lt;=6,"Zona deRiesgo Moderada",IF(A5*C5&lt;=12,"Zona de Riesgo Alta",IF(A5*C5&lt;=25,"Zona de Riesgo Extrema",F5))))</f>
        <v>Zona de Riesgo Baja</v>
      </c>
    </row>
    <row r="18" spans="2:6">
      <c r="B18" t="s">
        <v>37</v>
      </c>
    </row>
    <row r="19" spans="2:6">
      <c r="B19" t="s">
        <v>1443</v>
      </c>
    </row>
    <row r="22" spans="2:6">
      <c r="B22" t="s">
        <v>27</v>
      </c>
    </row>
  </sheetData>
  <mergeCells count="1">
    <mergeCell ref="F4:J4"/>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Identificación</vt:lpstr>
      <vt:lpstr>Procesos</vt:lpstr>
      <vt:lpstr>Institucional</vt:lpstr>
      <vt:lpstr>Hoja3</vt:lpstr>
    </vt:vector>
  </TitlesOfParts>
  <Company>telecaribe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Anibal Gutierrez</dc:creator>
  <cp:lastModifiedBy>PRO_PLANEACION</cp:lastModifiedBy>
  <cp:lastPrinted>2017-09-26T16:25:57Z</cp:lastPrinted>
  <dcterms:created xsi:type="dcterms:W3CDTF">2015-06-30T13:57:11Z</dcterms:created>
  <dcterms:modified xsi:type="dcterms:W3CDTF">2020-02-18T16:35:28Z</dcterms:modified>
</cp:coreProperties>
</file>